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amienBRISEMONTIER\Downloads\"/>
    </mc:Choice>
  </mc:AlternateContent>
  <xr:revisionPtr revIDLastSave="0" documentId="8_{025E136C-3C11-4AAE-8374-C0B434B282F0}" xr6:coauthVersionLast="47" xr6:coauthVersionMax="47" xr10:uidLastSave="{00000000-0000-0000-0000-000000000000}"/>
  <bookViews>
    <workbookView xWindow="12975" yWindow="-16320" windowWidth="29040" windowHeight="15720" activeTab="1" xr2:uid="{7363868B-2E9B-41B8-89FE-EE1E9DD58EC9}"/>
  </bookViews>
  <sheets>
    <sheet name="IndexFI 26" sheetId="10" r:id="rId1"/>
    <sheet name="VEN_26" sheetId="9" r:id="rId2"/>
    <sheet name="Evolutions" sheetId="12" r:id="rId3"/>
    <sheet name="Stats" sheetId="13" r:id="rId4"/>
    <sheet name="Taxonomie" sheetId="8" r:id="rId5"/>
    <sheet name="IE Comparaison" sheetId="11" state="hidden" r:id="rId6"/>
  </sheets>
  <definedNames>
    <definedName name="_xlnm._FilterDatabase" localSheetId="2" hidden="1">Evolutions!$A$2:$K$89</definedName>
    <definedName name="_xlnm._FilterDatabase" localSheetId="5" hidden="1">'IE Comparaison'!$A$2:$G$143</definedName>
    <definedName name="_xlnm._FilterDatabase" localSheetId="1" hidden="1">VEN_26!$A$1:$Q$114</definedName>
    <definedName name="ListBoxOutput" localSheetId="0">#REF!</definedName>
    <definedName name="ListBoxOutput">#REF!</definedName>
    <definedName name="ListBoxOutput2" localSheetId="0">#REF!</definedName>
    <definedName name="ListBoxOutput2">#REF!</definedName>
    <definedName name="ListBoxOutput3">#REF!</definedName>
    <definedName name="look">#REF!</definedName>
    <definedName name="OutputHistorical1">#REF!</definedName>
    <definedName name="OutputHistorical2">#REF!</definedName>
    <definedName name="OutputHistorical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3" l="1"/>
  <c r="C16" i="13" l="1"/>
  <c r="C7" i="13"/>
  <c r="C9" i="13" s="1"/>
  <c r="C21" i="13" s="1"/>
  <c r="D67" i="8"/>
  <c r="V63" i="8"/>
  <c r="U63" i="8"/>
  <c r="R63" i="8"/>
  <c r="Q63" i="8"/>
  <c r="P63" i="8"/>
  <c r="O63" i="8"/>
  <c r="N63" i="8"/>
  <c r="M63" i="8"/>
  <c r="L63" i="8"/>
  <c r="K63" i="8"/>
  <c r="J63" i="8"/>
  <c r="I63" i="8"/>
  <c r="H63" i="8"/>
  <c r="G63" i="8"/>
  <c r="F63" i="8"/>
  <c r="E63" i="8"/>
  <c r="D63" i="8"/>
  <c r="D68" i="8" s="1"/>
  <c r="D71" i="8" s="1"/>
  <c r="S62" i="8"/>
  <c r="S61" i="8"/>
  <c r="S60" i="8"/>
  <c r="E31" i="8"/>
  <c r="E38" i="8" s="1"/>
  <c r="E49" i="8"/>
  <c r="D46" i="8"/>
  <c r="E45" i="8"/>
  <c r="E44" i="8"/>
  <c r="E43" i="8"/>
  <c r="E42" i="8"/>
  <c r="E41" i="8"/>
  <c r="E40" i="8"/>
  <c r="E46" i="8" s="1"/>
  <c r="V38" i="8"/>
  <c r="R38" i="8"/>
  <c r="Q38" i="8"/>
  <c r="P38" i="8"/>
  <c r="O38" i="8"/>
  <c r="N38" i="8"/>
  <c r="M38" i="8"/>
  <c r="L38" i="8"/>
  <c r="D38" i="8"/>
  <c r="D47" i="8" s="1"/>
  <c r="D50" i="8" s="1"/>
  <c r="E37" i="8"/>
  <c r="S37" i="8" s="1"/>
  <c r="E36" i="8"/>
  <c r="S36" i="8" s="1"/>
  <c r="E35" i="8"/>
  <c r="S35" i="8" s="1"/>
  <c r="E34" i="8"/>
  <c r="S34" i="8" s="1"/>
  <c r="U38" i="8" s="1"/>
  <c r="E33" i="8"/>
  <c r="S33" i="8" s="1"/>
  <c r="E32" i="8"/>
  <c r="S32" i="8" s="1"/>
  <c r="D15" i="8"/>
  <c r="V11" i="8"/>
  <c r="U11" i="8"/>
  <c r="R11" i="8"/>
  <c r="Q11" i="8"/>
  <c r="P11" i="8"/>
  <c r="O11" i="8"/>
  <c r="N11" i="8"/>
  <c r="M11" i="8"/>
  <c r="L11" i="8"/>
  <c r="D11" i="8"/>
  <c r="D16" i="8" s="1"/>
  <c r="D19" i="8" s="1"/>
  <c r="C19" i="13" l="1"/>
  <c r="H38" i="8"/>
  <c r="E29" i="8"/>
  <c r="E70" i="8"/>
  <c r="E66" i="8"/>
  <c r="E65" i="8"/>
  <c r="E67" i="8" s="1"/>
  <c r="E58" i="8" s="1"/>
  <c r="S63" i="8"/>
  <c r="F38" i="8"/>
  <c r="S31" i="8"/>
  <c r="S38" i="8" s="1"/>
  <c r="G38" i="8"/>
  <c r="I38" i="8"/>
  <c r="J38" i="8"/>
  <c r="K38" i="8"/>
  <c r="E13" i="8"/>
  <c r="E8" i="8"/>
  <c r="E18" i="8"/>
  <c r="E14" i="8"/>
  <c r="E10" i="8"/>
  <c r="S10" i="8" s="1"/>
  <c r="E9" i="8"/>
  <c r="S9" i="8" s="1"/>
  <c r="E15" i="8" l="1"/>
  <c r="E68" i="8"/>
  <c r="E71" i="8" s="1"/>
  <c r="E47" i="8"/>
  <c r="E50" i="8" s="1"/>
  <c r="F11" i="8"/>
  <c r="E11" i="8"/>
  <c r="K11" i="8"/>
  <c r="I11" i="8"/>
  <c r="G11" i="8"/>
  <c r="S8" i="8"/>
  <c r="S11" i="8" s="1"/>
  <c r="H11" i="8"/>
  <c r="J11" i="8"/>
  <c r="E6" i="8" l="1"/>
  <c r="E16" i="8"/>
  <c r="E19" i="8" s="1"/>
</calcChain>
</file>

<file path=xl/sharedStrings.xml><?xml version="1.0" encoding="utf-8"?>
<sst xmlns="http://schemas.openxmlformats.org/spreadsheetml/2006/main" count="3157" uniqueCount="1080">
  <si>
    <t>En juillet 2023, France Invest a annoncé soutenir l'initative d'Invest Europe d'harmonisation au niveau européen des référentiels de reporting ESG .</t>
  </si>
  <si>
    <t>En conséquence, les questionnaires France Invest "PE" et "GPs" évoluent, le socle de référence devenant le template élaboré par Invest Europe.</t>
  </si>
  <si>
    <t xml:space="preserve">Ce référentiel participations est très fortement aligné avec le précédent questionnaire.  </t>
  </si>
  <si>
    <t>3/ Recommandation</t>
  </si>
  <si>
    <t>Nous vous recommandons d'intégrer ce nouveau référentiel pour la campagne de collecte ESG afin d'aligner les indicateurs et limiter les retraitements lors des réponses aux questionnaires des LPs qui intégreront ce nouveau référentiel.</t>
  </si>
  <si>
    <t>4/ Remerciement des membres de la Task-Force</t>
  </si>
  <si>
    <t>Ce travail d'harmonisation a été rendu possible grâce au fort engagement des équipes des adhérents suivants de France Invest :</t>
  </si>
  <si>
    <t>Siparex</t>
  </si>
  <si>
    <t>Swen Capital Partners</t>
  </si>
  <si>
    <t>Zencap AM</t>
  </si>
  <si>
    <t># France Invest</t>
  </si>
  <si>
    <t>ESRS
2025-2026</t>
  </si>
  <si>
    <t>Evolutions 2025-2026</t>
  </si>
  <si>
    <t>GENERALITES</t>
  </si>
  <si>
    <t>Données de base</t>
  </si>
  <si>
    <t>0.1.1</t>
  </si>
  <si>
    <t>x</t>
  </si>
  <si>
    <t>ESRS 2</t>
  </si>
  <si>
    <t>B1</t>
  </si>
  <si>
    <t>Nom de la société</t>
  </si>
  <si>
    <t>Texte</t>
  </si>
  <si>
    <t>Rewording</t>
  </si>
  <si>
    <t>Opt. 1</t>
  </si>
  <si>
    <t>Site internet de la société</t>
  </si>
  <si>
    <t>New</t>
  </si>
  <si>
    <t>Opt. 2</t>
  </si>
  <si>
    <t>0.1.2</t>
  </si>
  <si>
    <t>Numéro d'identification de la société</t>
  </si>
  <si>
    <t>0.1.3</t>
  </si>
  <si>
    <t>Pays d'établissement</t>
  </si>
  <si>
    <t>0.1.6</t>
  </si>
  <si>
    <t>Classification des industries</t>
  </si>
  <si>
    <t>01.11
01.12
01.13
01.14
01.15
01.16
01.19
01.21
01.22
01.23
01.24
01.25
01.26
01.27
01.28
01.29
01.30
01.41
01.42
01.43
01.44
01.45
01.46
01.47
01.48
01.50
01.61
01.62
01.63
01.70
02.10
02.20
02.30
02.40
03.11
03.12
03.21
03.22
03.30
05.10
05.20
06.10
06.20
07.10
07.21
07.29
08.11
08.12
08.91
08.92
08.93
08.99
09.10
09.90
10.11
10.12
10.13
10.20
10.31
10.32
10.39
10.41
10.42
10.51
10.52
10.61
10.62
10.71
10.72
10.73
10.81
10.82
10.83
10.84
10.85
10.86
10.89
10.91
10.92
11.01
11.02
11.03
11.04
11.05
11.06
11.07
12.00
13.10
13.20
13.30
13.91
13.92
13.93
13.94
13.95
13.96
13.99
14.10
14.21
14.22
14.23
14.24
14.29
15.11
15.12
15.20
16.11
16.12
16.21
16.22
16.23
16.24
16.25
16.26
16.27
16.28
17.11
17.12
17.21
17.22
17.23
17.24
17.25
18.11
18.12
18.13
18.14
18.20
19.10
19.20
20.11
20.12
20.13
20.14
20.15
20.16
20.17
20.20
20.30
20.41
20.42
20.51
20.59
20.60
21.10
21.20
22.11
22.12
22.21
22.22
22.23
22.24
22.25
22.26
23.11
23.12
23.13
23.14
23.15
23.20
23.31
23.32
23.41
23.42
23.43
23.44
23.45
23.51
23.52
23.61
23.62
23.63
23.64
23.65
23.66
23.70
23.91
23.99
24.10
24.20
24.31
24.32
24.33
24.34
24.41
24.42
24.43
24.44
24.45
24.46
24.51
24.52
24.53
24.54
25.11
25.12
25.21
25.22
25.30
25.40
25.51
25.52
25.53
25.61
25.62
25.63
25.91
25.92
25.93
25.94
25.99
26.11
26.12
26.20
26.30
26.40
26.51
26.52
26.60
26.70
27.11
27.12
27.20
27.31
27.32
27.33
27.40
27.51
27.52
27.90
28.11
28.12
28.13
28.14
28.15
28.21
28.22
28.23
28.24
28.25
28.29
28.30
28.41
28.42
28.91
28.92
28.93
28.94
28.95
28.96
28.97
28.99
29.10
29.20
29.31
29.32
30.11
30.12
30.13
30.20
30.31
30.32
30.40
30.91
30.92
30.99
31.00
32.11
32.12
32.13
32.20
32.30
32.40
32.50
32.91
32.99
33.11
33.12
33.13
33.14
33.15
33.16
33.17
33.18
33.19
33.20
35.11
35.12
35.13
35.14
35.15
35.16
35.21
35.22
35.23
35.24
35.30
35.40
36.00
37.00
38.11
38.12
38.21
38.22
38.23
38.31
38.32
38.33
39.00
41.00
42.11
42.12
42.13
42.21
42.22
42.91
42.99
43.11
43.12
43.13
43.21
43.22
43.23
43.24
43.31
43.32
43.33
43.34
43.35
43.41
43.42
43.50
43.60
43.91
43.99
46.11
46.12
46.13
46.14
46.15
46.16
46.17
46.18
46.19
46.21
46.22
46.23
46.24
46.31
46.32
46.33
46.34
46.35
46.36
46.37
46.38
46.39
46.41
46.42
46.43
46.44
46.45
46.46
46.47
46.48
46.49
46.50
46.61
46.62
46.63
46.64
46.71
46.72
46.73
46.81
46.82
46.83
46.84
46.85
46.86
46.87
46.89
46.90
47.11
47.12
47.21
47.22
47.23
47.24
47.25
47.26
47.27
47.30
47.40
47.51
47.52
47.53
47.54
47.55
47.61
47.62
47.63
47.64
47.69
47.71
47.72
47.73
47.74
47.75
47.76
47.77
47.78
47.79
47.81
47.82
47.83
47.91
47.92
49.11
49.12
49.20
49.31
49.32
49.33
49.34
49.39
49.41
49.42
49.50
50.10
50.20
50.30
50.40
51.10
51.21
51.22
52.10
52.21
52.22
52.23
52.24
52.25
52.26
52.31
52.32
53.10
53.20
53.30
55.10
55.20
55.30
55.40
55.90
56.11
56.12
56.21
56.22
56.30
56.40
58.11
58.12
58.13
58.19
58.21
58.29
59.11
59.12
59.13
59.14
59.20
60.10
60.20
60.31
60.39
61.10
61.20
61.90
62.10
62.20
62.90
63.10
63.91
63.92
64.11
64.19
64.21
64.22
64.31
64.32
64.91
64.92
64.99
65.11
65.12
65.20
65.30
66.11
66.12
66.19
66.21
66.22
66.29
66.30
68.11
68.12
68.20
68.31
68.32
69.10
69.20
70.10
70.20
71.11
71.12
71.20
72.10
72.20
73.11
73.12
73.20
73.30
74.11
74.12
74.13
74.14
74.20
74.30
74.91
74.99
75.00
77.11
77.12
77.21
77.22
77.31
77.32
77.33
77.34
77.35
77.39
77.40
77.51
77.52
78.10
78.20
79.11
79.12
79.90
80.01
80.09
81.10
81.21
81.22
81.23
81.30
82.10
82.20
82.30
82.40
82.91
82.92
82.99
84.11
84.12
84.13
84.21
84.22
84.23
84.24
84.25
84.30
85.10
85.20
85.31
85.32
85.33
85.40
85.51
85.52
85.53
85.59
85.61
85.69
86.10
86.21
86.22
86.23
86.91
86.92
86.93
86.94
86.95
86.96
86.97
86.99
87.10
87.20
87.30
87.91
87.99
88.10
88.91
88.99
90.11
90.12
90.13
90.20
90.31
90.39
91.11
91.12
91.21
91.22
91.30
91.41
91.42
92.00
93.11
93.12
93.13
93.19
93.21
93.29
94.11
94.12
94.20
94.91
94.92
94.99
95.10
95.21
95.22
95.23
95.24
95.25
95.29
95.31
95.32
95.40
96.10
96.21
96.22
96.23
96.30
96.40
96.91
96.99
97.00
98.10
98.20
99.00</t>
  </si>
  <si>
    <t>A.01.11
A.01.12
A.01.13
A.01.14
A.01.15
A.01.16
A.01.19
A.01.21
A.01.22
A.01.23
A.01.24
A.01.25
A.01.26
A.01.27
A.01.28
A.01.29
A.01.30
A.01.41
A.01.42
A.01.43
A.01.44
A.01.45
A.01.46
A.01.47
A.01.48
A.01.50
A.01.61
A.01.62
A.01.63
A.01.70
A.02.10
A.02.20
A.02.30
A.02.40
A.03.11
A.03.12
A.03.21
A.03.22
A.03.30
B.05.10
B.05.20
B.06.10
B.06.20
B.07.10
B.07.21
B.07.29
B.08.11
B.08.12
B.08.91
B.08.92
B.08.93
B.08.99
B.09.10
B.09.90
C.10.11
C.10.12
C.10.13
C.10.20
C.10.31
C.10.32
C.10.39
C.10.41
C.10.42
C.10.51
C.10.52
C.10.61
C.10.62
C.10.71
C.10.72
C.10.73
C.10.81
C.10.82
C.10.83
C.10.84
C.10.85
C.10.86
C.10.89
C.10.91
C.10.92
C.11.01
C.11.02
C.11.03
C.11.04
C.11.05
C.11.06
C.11.07
C.12.00
C.13.10
C.13.20
C.13.30
C.13.91
C.13.92
C.13.93
C.13.94
C.13.95
C.13.96
C.13.99
C.14.10
C.14.21
C.14.22
C.14.23
C.14.24
C.14.29
C.15.11
C.15.12
C.15.20
C.16.11
C.16.12
C.16.21
C.16.22
C.16.23
C.16.24
C.16.25
C.16.26
C.16.27
C.16.28
C.17.11
C.17.12
C.17.21
C.17.22
C.17.23
C.17.24
C.17.25
C.18.11
C.18.12
C.18.13
C.18.14
C.18.20
C.19.10
C.19.20
C.20.11
C.20.12
C.20.13
C.20.14
C.20.15
C.20.16
C.20.17
C.20.20
C.20.30
C.20.41
C.20.42
C.20.51
C.20.59
C.20.60
C.21.10
C.21.20
C.22.11
C.22.12
C.22.21
C.22.22
C.22.23
C.22.24
C.22.25
C.22.26
C.23.11
C.23.12
C.23.13
C.23.14
C.23.15
C.23.20
C.23.31
C.23.32
C.23.41
C.23.42
C.23.43
C.23.44
C.23.45
C.23.51
C.23.52
C.23.61
C.23.62
C.23.63
C.23.64
C.23.65
C.23.66
C.23.70
C.23.91
C.23.99
C.24.10
C.24.20
C.24.31
C.24.32
C.24.33
C.24.34
C.24.41
C.24.42
C.24.43
C.24.44
C.24.45
C.24.46
C.24.51
C.24.52
C.24.53
C.24.54
C.25.11
C.25.12
C.25.21
C.25.22
C.25.30
C.25.40
C.25.51
C.25.52
C.25.53
C.25.61
C.25.62
C.25.63
C.25.91
C.25.92
C.25.93
C.25.94
C.25.99
C.26.11
C.26.12
C.26.20
C.26.30
C.26.40
C.26.51
C.26.52
C.26.60
C.26.70
C.27.11
C.27.12
C.27.20
C.27.31
C.27.32
C.27.33
C.27.40
C.27.51
C.27.52
C.27.90
C.28.11
C.28.12
C.28.13
C.28.14
C.28.15
C.28.21
C.28.22
C.28.23
C.28.24
C.28.25
C.28.29
C.28.30
C.28.41
C.28.42
C.28.91
C.28.92
C.28.93
C.28.94
C.28.95
C.28.96
C.28.97
C.28.99
C.29.10
C.29.20
C.29.31
C.29.32
C.30.11
C.30.12
C.30.13
C.30.20
C.30.31
C.30.32
C.30.40
C.30.91
C.30.92
C.30.99
C.31.00
C.32.11
C.32.12
C.32.13
C.32.20
C.32.30
C.32.40
C.32.50
C.32.91
C.32.99
C.33.11
C.33.12
C.33.13
C.33.14
C.33.15
C.33.16
C.33.17
C.33.18
C.33.19
C.33.20
D.35.11
D.35.12
D.35.13
D.35.14
D.35.15
D.35.16
D.35.21
D.35.22
D.35.23
D.35.24
D.35.30
D.35.40
E.36.00
E.37.00
E.38.11
E.38.12
E.38.21
E.38.22
E.38.23
E.38.31
E.38.32
E.38.33
E.39.00
F.41.00
F.42.11
F.42.12
F.42.13
F.42.21
F.42.22
F.42.91
F.42.99
F.43.11
F.43.12
F.43.13
F.43.21
F.43.22
F.43.23
F.43.24
F.43.31
F.43.32
F.43.33
F.43.34
F.43.35
F.43.41
F.43.42
F.43.50
F.43.60
F.43.91
F.43.99
G.46.11
G.46.12
G.46.13
G.46.14
G.46.15
G.46.16
G.46.17
G.46.18
G.46.19
G.46.21
G.46.22
G.46.23
G.46.24
G.46.31
G.46.32
G.46.33
G.46.34
G.46.35
G.46.36
G.46.37
G.46.38
G.46.39
G.46.41
G.46.42
G.46.43
G.46.44
G.46.45
G.46.46
G.46.47
G.46.48
G.46.49
G.46.50
G.46.61
G.46.62
G.46.63
G.46.64
G.46.71
G.46.72
G.46.73
G.46.81
G.46.82
G.46.83
G.46.84
G.46.85
G.46.86
G.46.87
G.46.89
G.46.90
G.47.11
G.47.12
G.47.21
G.47.22
G.47.23
G.47.24
G.47.25
G.47.26
G.47.27
G.47.30
G.47.40
G.47.51
G.47.52
G.47.53
G.47.54
G.47.55
G.47.61
G.47.62
G.47.63
G.47.64
G.47.69
G.47.71
G.47.72
G.47.73
G.47.74
G.47.75
G.47.76
G.47.77
G.47.78
G.47.79
G.47.81
G.47.82
G.47.83
G.47.91
G.47.92
H.49.11
H.49.12
H.49.20
H.49.31
H.49.32
H.49.33
H.49.34
H.49.39
H.49.41
H.49.42
H.49.50
H.50.10
H.50.20
H.50.30
H.50.40
H.51.10
H.51.21
H.51.22
H.52.10
H.52.21
H.52.22
H.52.23
H.52.24
H.52.25
H.52.26
H.52.31
H.52.32
H.53.10
H.53.20
H.53.30
I.55.10
I.55.20
I.55.30
I.55.40
I.55.90
I.56.11
I.56.12
I.56.21
I.56.22
I.56.30
I.56.40
J.58.11
J.58.12
J.58.13
J.58.19
J.58.21
J.58.29
J.59.11
J.59.12
J.59.13
J.59.14
J.59.20
J.60.10
J.60.20
J.60.31
J.60.39
K.61.10
K.61.20
K.61.90
K.62.10
K.62.20
K.62.90
K.63.10
K.63.91
K.63.92
L.64.11
L.64.19
L.64.21
L.64.22
L.64.31
L.64.32
L.64.91
L.64.92
L.64.99
L.65.11
L.65.12
L.65.20
L.65.30
L.66.11
L.66.12
L.66.19
L.66.21
L.66.22
L.66.29
L.66.30
M.68.11
M.68.12
M.68.20
M.68.31
M.68.32
N.69.10
N.69.20
N.70.10
N.70.20
N.71.11
N.71.12
N.71.20
N.72.10
N.72.20
N.73.11
N.73.12
N.73.20
N.73.30
N.74.11
N.74.12
N.74.13
N.74.14
N.74.20
N.74.30
N.74.91
N.74.99
N.75.00
O.77.11
O.77.12
O.77.21
O.77.22
O.77.31
O.77.32
O.77.33
O.77.34
O.77.35
O.77.39
O.77.40
O.77.51
O.77.52
O.78.10
O.78.20
O.79.11
O.79.12
O.79.90
O.80.01
O.80.09
O.81.10
O.81.21
O.81.22
O.81.23
O.81.30
O.82.10
O.82.20
O.82.30
O.82.40
O.82.91
O.82.92
O.82.99
P.84.11
P.84.12
P.84.13
P.84.21
P.84.22
P.84.23
P.84.24
P.84.25
P.84.30
Q.85.10
Q.85.20
Q.85.31
Q.85.32
Q.85.33
Q.85.40
Q.85.51
Q.85.52
Q.85.53
Q.85.59
Q.85.61
Q.85.69
R.86.10
R.86.21
R.86.22
R.86.23
R.86.91
R.86.92
R.86.93
R.86.94
R.86.95
R.86.96
R.86.97
R.86.99
R.87.10
R.87.20
R.87.30
R.87.91
R.87.99
R.88.10
R.88.91
R.88.99
S.90.11
S.90.12
S.90.13
S.90.20
S.90.31
S.90.39
S.91.11
S.91.12
S.91.21
S.91.22
S.91.30
S.91.41
S.91.42
S.92.00
S.93.11
S.93.12
S.93.13
S.93.19
S.93.21
S.93.29
T.94.11
T.94.12
T.94.20
T.94.91
T.94.92
T.94.99
T.95.10
T.95.21
T.95.22
T.95.23
T.95.24
T.95.25
T.95.29
T.95.31
T.95.32
T.95.40
T.96.10
T.96.21
T.96.22
T.96.23
T.96.30
T.96.40
T.96.91
T.96.99
U.97.00
U.98.10
U.98.20
V.99.00</t>
  </si>
  <si>
    <t>0.1.12</t>
  </si>
  <si>
    <t>Monnaie</t>
  </si>
  <si>
    <t>AUD
EUR
BGN
CAD
CZK
DKK
HUF
ISK
CHF
NOK
PLN
RON
SEK
USD
GBP
Other</t>
  </si>
  <si>
    <t>0.1.9</t>
  </si>
  <si>
    <t>Chiffre d'affaires (millions)</t>
  </si>
  <si>
    <t>0.1.11.1</t>
  </si>
  <si>
    <t xml:space="preserve">Chiffre d'affaires au sein de l'UE (millions) </t>
  </si>
  <si>
    <t>Supp</t>
  </si>
  <si>
    <t>0.1.11.2</t>
  </si>
  <si>
    <t xml:space="preserve">Chiffre d'affaires en dehors de l'UE (millions) </t>
  </si>
  <si>
    <t>x (+/-)</t>
  </si>
  <si>
    <t>ESRS S1</t>
  </si>
  <si>
    <t>C8</t>
  </si>
  <si>
    <t>Exposition à des secteurs sensibles</t>
  </si>
  <si>
    <t>7.1</t>
  </si>
  <si>
    <t>0.1.7</t>
  </si>
  <si>
    <t>B8</t>
  </si>
  <si>
    <t>Nombre de salariés permanents en ETP à la fin de la période de reporting</t>
  </si>
  <si>
    <t>#</t>
  </si>
  <si>
    <t>Idem</t>
  </si>
  <si>
    <t>7.2</t>
  </si>
  <si>
    <t>Nombre de salariés non permanents en ETP à la fin de l'année de reporting</t>
  </si>
  <si>
    <t>Auto 1</t>
  </si>
  <si>
    <t>Nombre total de salariés ETP à la fin de l'année de reporting</t>
  </si>
  <si>
    <t>Opt. 3</t>
  </si>
  <si>
    <t>0.1.8</t>
  </si>
  <si>
    <t>X (+/-)</t>
  </si>
  <si>
    <t>Modif</t>
  </si>
  <si>
    <t>Opt. 4</t>
  </si>
  <si>
    <t>Politique de durabilité</t>
  </si>
  <si>
    <t>0.2.1.2
0.2.1.3
0.2.1.4
0.2.1.5
0.2.1.6
0.2.1.7
2.5.3</t>
  </si>
  <si>
    <t>B2</t>
  </si>
  <si>
    <t>PAI 1 Tab 3</t>
  </si>
  <si>
    <t>Politique de durabilité globale formalisée</t>
  </si>
  <si>
    <t>Politiques de durabilité formalisées</t>
  </si>
  <si>
    <t>Responsabilité et supervision en matière de durabilité</t>
  </si>
  <si>
    <t>0.2.3.1
0.2.3.2
0.2.3.3
0.2.3.4
0.2.3.5
0.2.3.6
0.2.3.7</t>
  </si>
  <si>
    <t>ESRS G1</t>
  </si>
  <si>
    <t>C2</t>
  </si>
  <si>
    <t>Si oui, à qui revient la responsabilité des questions de durabilité de la société, ainsi que de la stratégie, de la mise en œuvre et de la supervision de ces dernières, que ce soit au sein de l'équipe de direction ou du conseil ?</t>
  </si>
  <si>
    <t>Responsabilité de la mise en œuvre de la stratégie de durabilité</t>
  </si>
  <si>
    <t>ESRS S2
ESRS S3</t>
  </si>
  <si>
    <t>PAI 11 Tab 1</t>
  </si>
  <si>
    <t>Procédures et mécanismes de gestion des plaintes destinés à contrôler la conformité et à traiter les violations des principes du PMNU et des principes directeurs de l'OCDE à l'intention des entreprises multinationales</t>
  </si>
  <si>
    <t>Politiques et mécanismes de conformité aux principes du PMNU ou aux principes directeurs de l'OCDE à l'intention des entreprises multinationales</t>
  </si>
  <si>
    <t>PAI 10 Tab 1</t>
  </si>
  <si>
    <t>Implication dans des violations des principes du PMNU ou des principes directeurs de l'OCDE à l'intention des entreprises multinationales</t>
  </si>
  <si>
    <t>0.3.1.1
0.3.1.2</t>
  </si>
  <si>
    <t>ESRS G1
ESRS S1
ESRS S4
ESRS S2
ESRS E2</t>
  </si>
  <si>
    <t>B11
C7</t>
  </si>
  <si>
    <t>Occurrence d'incidents RSE</t>
  </si>
  <si>
    <t>Occurrence d'accidents RSE</t>
  </si>
  <si>
    <t>Exigences réglementaires</t>
  </si>
  <si>
    <t>13.1</t>
  </si>
  <si>
    <t>1.1.1</t>
  </si>
  <si>
    <t>Évaluation de la part d'activités éligibles et alignées à la taxonomie de l'UE</t>
  </si>
  <si>
    <t>13.2</t>
  </si>
  <si>
    <t>1.1.1.1</t>
  </si>
  <si>
    <t>Alignement sur la taxonomie de l'UE - % chiffre d'affaires</t>
  </si>
  <si>
    <t>%</t>
  </si>
  <si>
    <t>13.3</t>
  </si>
  <si>
    <t>1.1.1.2</t>
  </si>
  <si>
    <t>Alignement sur la taxonomie de l'UE - % CapEx</t>
  </si>
  <si>
    <t>ENVIRONNEMENT</t>
  </si>
  <si>
    <t>Stratégie en matière de lutte contre le changement climatique</t>
  </si>
  <si>
    <t>ESRS E1</t>
  </si>
  <si>
    <t>C4</t>
  </si>
  <si>
    <t>Evaluation de l'exposition aux risques climatiques</t>
  </si>
  <si>
    <t>2.3.1</t>
  </si>
  <si>
    <t>C3</t>
  </si>
  <si>
    <t>PAI 4 Tab 2</t>
  </si>
  <si>
    <t>Cible en matière de réduction des émissions de GES</t>
  </si>
  <si>
    <t>Stratégie ou plan de décarbonation</t>
  </si>
  <si>
    <t>Partiel</t>
  </si>
  <si>
    <t>Politique environnementale et enjeu(x) associé(s)</t>
  </si>
  <si>
    <t>Autres plans d'actions environnementaux</t>
  </si>
  <si>
    <t>17.1</t>
  </si>
  <si>
    <t>2.3.2</t>
  </si>
  <si>
    <t>Cible de décarbonation à court terme</t>
  </si>
  <si>
    <t>17.2</t>
  </si>
  <si>
    <t>Si oui, veuillez cocher les types d'émissions concernées par la cible</t>
  </si>
  <si>
    <t>Cible de décarbonation à court terme - périmètre</t>
  </si>
  <si>
    <t>17.3</t>
  </si>
  <si>
    <t>2.3.3</t>
  </si>
  <si>
    <t>Objectif "zéro emission nette" à long terme</t>
  </si>
  <si>
    <t>Si oui, veuillez indiquer l'horizon de l'objectif</t>
  </si>
  <si>
    <t>Si oui, veuillez préciser comment cet objectif a été calculé</t>
  </si>
  <si>
    <t>17.4</t>
  </si>
  <si>
    <t>2.3.4</t>
  </si>
  <si>
    <t>Respect de la trajectoire de décarbonation visée</t>
  </si>
  <si>
    <t>Emissions de GES (Empreinte carbone)</t>
  </si>
  <si>
    <t>2.2.1</t>
  </si>
  <si>
    <t>B3</t>
  </si>
  <si>
    <t>PAI 1, 2, 3,  Tab 1</t>
  </si>
  <si>
    <t>Calcul des émissions de GES</t>
  </si>
  <si>
    <t>Si oui, quelle méthodologie a été utilisée ?</t>
  </si>
  <si>
    <t>19.1</t>
  </si>
  <si>
    <t>2.2.3</t>
  </si>
  <si>
    <t>19.2</t>
  </si>
  <si>
    <t>2.2.4</t>
  </si>
  <si>
    <t>19.3</t>
  </si>
  <si>
    <t>2.2.5</t>
  </si>
  <si>
    <t>PAI 6 Tab 1</t>
  </si>
  <si>
    <t>Activités dans un secteur à fort impact climatique</t>
  </si>
  <si>
    <t>Gestion énergétique</t>
  </si>
  <si>
    <t>20.1</t>
  </si>
  <si>
    <t>2.4.1</t>
  </si>
  <si>
    <t>Consommation totale d'énergie (MWh)</t>
  </si>
  <si>
    <t>20.2</t>
  </si>
  <si>
    <t>2.4.2</t>
  </si>
  <si>
    <t>Consommation d'énergie renouvelable (MWh)</t>
  </si>
  <si>
    <t>Auto 2</t>
  </si>
  <si>
    <t>PAI 5 Tab 1</t>
  </si>
  <si>
    <t>Consommation d'énergie non renouvelable (MWh)</t>
  </si>
  <si>
    <t>21.1</t>
  </si>
  <si>
    <t>Production d'énergie</t>
  </si>
  <si>
    <t>21.2</t>
  </si>
  <si>
    <t>Production totale d'énergie (MWh)</t>
  </si>
  <si>
    <t>21.3</t>
  </si>
  <si>
    <t>Production d'énergie renouvelable (MWh)</t>
  </si>
  <si>
    <t>Auto 3</t>
  </si>
  <si>
    <t>Production d'énergie non renouvelable (MWh)</t>
  </si>
  <si>
    <t>21.4</t>
  </si>
  <si>
    <t>1.2.5</t>
  </si>
  <si>
    <t>Combustibles fossiles</t>
  </si>
  <si>
    <t>PAI 4 Tab 1</t>
  </si>
  <si>
    <t>Activités dans le secteur des combustibles fossiles</t>
  </si>
  <si>
    <t>Gestion de l'eau et des déchets</t>
  </si>
  <si>
    <t>2.5.1</t>
  </si>
  <si>
    <t>ESRS E2</t>
  </si>
  <si>
    <t>B4</t>
  </si>
  <si>
    <t>PAI 8 Tab 1</t>
  </si>
  <si>
    <t>Rejets dans l'eau (tonnes)</t>
  </si>
  <si>
    <t>#, tonnes</t>
  </si>
  <si>
    <t>2.5.2</t>
  </si>
  <si>
    <t>ESRS E5</t>
  </si>
  <si>
    <t>B7</t>
  </si>
  <si>
    <t>PAI 9 Tab 1</t>
  </si>
  <si>
    <t>Déchets dangereux produits (tonnes)</t>
  </si>
  <si>
    <t>Déchets dangereux et déchets radioactifs produits (tonnes)</t>
  </si>
  <si>
    <t>Déchets radioactifs produits (tonnes)</t>
  </si>
  <si>
    <t>Biodiversité</t>
  </si>
  <si>
    <t>25.1</t>
  </si>
  <si>
    <t>2.6.1</t>
  </si>
  <si>
    <t>ESRS E4</t>
  </si>
  <si>
    <t>B5</t>
  </si>
  <si>
    <t>PAI 7 Tab 1</t>
  </si>
  <si>
    <t>Activités situées dans ou à proximité de zones sensibles du point de vue de la biodiversité</t>
  </si>
  <si>
    <t>25.2</t>
  </si>
  <si>
    <t>Activités ayant une incidence négative sur des zones clés de biodiversité</t>
  </si>
  <si>
    <t>25.3</t>
  </si>
  <si>
    <t xml:space="preserve">Si oui, pour ces zones clés de biodiversité, des évaluations appropriées ont-elles été réalisées, et sur la base de leurs conclusions, les mesures de réduction nécessaires mises en oeuvre ? </t>
  </si>
  <si>
    <t>Activités ayant une incidence négative sur des zones clés de biodiversité - évaluation et mesures de réduction</t>
  </si>
  <si>
    <t xml:space="preserve">L'entreprise a-t-elle réalisé une évaluation de son impact et de ses dépendances sur la biodiversité ? </t>
  </si>
  <si>
    <t>Impacts et dépendances sur la biodiversité</t>
  </si>
  <si>
    <t>SOCIAL</t>
  </si>
  <si>
    <t>Diversité &amp; Inclusion</t>
  </si>
  <si>
    <t>3.1.1</t>
  </si>
  <si>
    <t>Nombre de femmes salariées en équivalent temps plein (ETP)</t>
  </si>
  <si>
    <t>28.1</t>
  </si>
  <si>
    <t>3.1.5</t>
  </si>
  <si>
    <t>C9</t>
  </si>
  <si>
    <t>Nombre de membres du Comité Exécutif ou de Direction</t>
  </si>
  <si>
    <t>Nombre de membres du Comité Exécutif</t>
  </si>
  <si>
    <t>28.2</t>
  </si>
  <si>
    <t>3.1.6</t>
  </si>
  <si>
    <t>Nombre de femmes membres du Comité Exécutif ou de Direction</t>
  </si>
  <si>
    <t>Nombre de femmes membres du Comité Exécutif</t>
  </si>
  <si>
    <t>Index de l'égalité professionnelle entre les femmes et les hommes</t>
  </si>
  <si>
    <t>Si oui, merci d'indiquer le score obtenu à l'index</t>
  </si>
  <si>
    <t>Egalité salariale</t>
  </si>
  <si>
    <t>3.2.1</t>
  </si>
  <si>
    <t>B10</t>
  </si>
  <si>
    <t>PAI 12 Tab 1</t>
  </si>
  <si>
    <t>Écart de rémunération hommes-femmes non ajusté  (%)</t>
  </si>
  <si>
    <t>Emploi / Pratiques en matière de travail</t>
  </si>
  <si>
    <t>31.1</t>
  </si>
  <si>
    <t>3.3.1
3.3.2
3.3.8</t>
  </si>
  <si>
    <t>Nombre d'embauches de salariés permanents en équivalent temps plein (ETP) durant la période de reporting, hors cession/acquisition</t>
  </si>
  <si>
    <t>31.2</t>
  </si>
  <si>
    <t>3.3.3
3.3.4
3.3.9</t>
  </si>
  <si>
    <t>Nombre de départs de salariés permanents en équivalent temps plein (ETP) durant la période de reporting, hors cession/acquisition</t>
  </si>
  <si>
    <t>Auto 4</t>
  </si>
  <si>
    <t>3.3.7</t>
  </si>
  <si>
    <t>Evolution organique nette des effectifs permanents</t>
  </si>
  <si>
    <t>3.3.9</t>
  </si>
  <si>
    <t>Taux de départs (%)</t>
  </si>
  <si>
    <t>Taux d'absentéisme (%)</t>
  </si>
  <si>
    <t>Engagement des salariés</t>
  </si>
  <si>
    <t>3.4.1</t>
  </si>
  <si>
    <t>Mise en œuvre d'une enquête auprès des salariés</t>
  </si>
  <si>
    <t>Procédure de lanceurs d'alerte</t>
  </si>
  <si>
    <t>Développement des compétences</t>
  </si>
  <si>
    <t>IE 3.5.1</t>
  </si>
  <si>
    <t>Formation et éducation (heures / salarié)</t>
  </si>
  <si>
    <t>Partage de la création de valeur</t>
  </si>
  <si>
    <t>Système de partage de la création de valeur</t>
  </si>
  <si>
    <t>Si vous avez attribué des actions gratuites, veuillez préciser s'ils sont</t>
  </si>
  <si>
    <t>36.1</t>
  </si>
  <si>
    <t>Part d’actionnaires employés (%)</t>
  </si>
  <si>
    <t>36.2</t>
  </si>
  <si>
    <t>Part du capital détenu par les employés (%)</t>
  </si>
  <si>
    <t>Santé et sécurité</t>
  </si>
  <si>
    <t>3.6.1</t>
  </si>
  <si>
    <t>B9</t>
  </si>
  <si>
    <t>PAI 2 Tab 3</t>
  </si>
  <si>
    <t>Taux de fréquence des accidents du travail</t>
  </si>
  <si>
    <t>3.6.2</t>
  </si>
  <si>
    <t>Nombre de décès liés au travail</t>
  </si>
  <si>
    <t>3.6.3</t>
  </si>
  <si>
    <t>PAI 3 Tab 3</t>
  </si>
  <si>
    <t>Nombre de jours perdus en raison de blessures, d'accidents, de décès ou de maladies</t>
  </si>
  <si>
    <t>GOUVERNANCE</t>
  </si>
  <si>
    <t>Composition du conseil</t>
  </si>
  <si>
    <t>40.1</t>
  </si>
  <si>
    <t>4.1.1</t>
  </si>
  <si>
    <t>PAI 13 Tab 1</t>
  </si>
  <si>
    <t>Nombre total de membres du Conseil</t>
  </si>
  <si>
    <t>40.2</t>
  </si>
  <si>
    <t>4.1.2</t>
  </si>
  <si>
    <t>Nombre de femmes membres du Conseil</t>
  </si>
  <si>
    <t>40.3</t>
  </si>
  <si>
    <t>4.1.7</t>
  </si>
  <si>
    <t>Nombre de membres indépendants du Conseil</t>
  </si>
  <si>
    <t>RSE à l'ordre du jour du Board</t>
  </si>
  <si>
    <t>Éthique des affaires</t>
  </si>
  <si>
    <t>0.2.1.1
0.2.1.8
0.2.1.9
0.2.1.10
0.2.1.12
0.2.1.13
3.4.3</t>
  </si>
  <si>
    <t>C6</t>
  </si>
  <si>
    <t>PAI 15 Tab 3</t>
  </si>
  <si>
    <t>Code de conduite</t>
  </si>
  <si>
    <t>Politiques liées à l'éthique des affaires</t>
  </si>
  <si>
    <t>PAI 14 Tab 1</t>
  </si>
  <si>
    <t>Exposition à des armes controversées</t>
  </si>
  <si>
    <t>Gestion de la chaîne d'approvisionnement</t>
  </si>
  <si>
    <t>0.2.1.11</t>
  </si>
  <si>
    <t>ESRS S2</t>
  </si>
  <si>
    <t>Charte achats responsables</t>
  </si>
  <si>
    <t>45.1</t>
  </si>
  <si>
    <t>Évaluation des questions de durabilité dans la chaîne d'approvisionnement</t>
  </si>
  <si>
    <t>45.2</t>
  </si>
  <si>
    <t>SI oui, lesquels des éléments suivants comprend le processus d'évaluation des questions de durabilité dans la chaîne d'approvisionnement de la société</t>
  </si>
  <si>
    <t>Processus d'évaluation des questions de durabilité dans la chaîne d'approvisionnement</t>
  </si>
  <si>
    <t>Invest Europe (IE) framework</t>
  </si>
  <si>
    <r>
      <t xml:space="preserve">Minimum IE </t>
    </r>
    <r>
      <rPr>
        <sz val="16"/>
        <rFont val="Arial"/>
        <family val="2"/>
      </rPr>
      <t>(&lt; 15 FTE)</t>
    </r>
  </si>
  <si>
    <r>
      <t xml:space="preserve">Intermediate IE </t>
    </r>
    <r>
      <rPr>
        <sz val="16"/>
        <rFont val="Arial"/>
        <family val="2"/>
      </rPr>
      <t>(15 -250 FTE)</t>
    </r>
  </si>
  <si>
    <r>
      <t xml:space="preserve">Full IE </t>
    </r>
    <r>
      <rPr>
        <sz val="16"/>
        <rFont val="Arial"/>
        <family val="2"/>
      </rPr>
      <t>(&gt; 250 FTE)</t>
    </r>
  </si>
  <si>
    <t>VSME
2025-2026</t>
  </si>
  <si>
    <t>PAI
2025-2026</t>
  </si>
  <si>
    <t>KPIs
2024-2025</t>
  </si>
  <si>
    <t>KPIs
2025-2026</t>
  </si>
  <si>
    <t>Definition
2024-2025</t>
  </si>
  <si>
    <t>Definition
2025-2026</t>
  </si>
  <si>
    <t>Unit
2025-2026</t>
  </si>
  <si>
    <t>Answers
2024-2025</t>
  </si>
  <si>
    <t>Answers
2025-2026</t>
  </si>
  <si>
    <t>Change 2025-2026</t>
  </si>
  <si>
    <t>GENERAL</t>
  </si>
  <si>
    <t>Company fundamentals</t>
  </si>
  <si>
    <t>Company name</t>
  </si>
  <si>
    <t>Name of portfolio company [for use by GPs and invested LPs]</t>
  </si>
  <si>
    <r>
      <rPr>
        <b/>
        <sz val="11"/>
        <color rgb="FFC00000"/>
        <rFont val="Arial"/>
        <family val="2"/>
      </rPr>
      <t xml:space="preserve">Business </t>
    </r>
    <r>
      <rPr>
        <b/>
        <sz val="11"/>
        <rFont val="Arial"/>
        <family val="2"/>
      </rPr>
      <t>name of portfolio company [for use by GPs and invested LPs]</t>
    </r>
  </si>
  <si>
    <t>Text</t>
  </si>
  <si>
    <t>Company website</t>
  </si>
  <si>
    <r>
      <rPr>
        <b/>
        <sz val="11"/>
        <color rgb="FFC00000"/>
        <rFont val="Arial"/>
      </rPr>
      <t xml:space="preserve">[Optional indicator suggested to GPs to clarify the company’s identity and scope] </t>
    </r>
    <r>
      <rPr>
        <sz val="11"/>
        <color rgb="FFC00000"/>
        <rFont val="Arial"/>
      </rPr>
      <t xml:space="preserve"> Please copy and paste the URL of the company’s homepage.</t>
    </r>
  </si>
  <si>
    <t>Company registration number</t>
  </si>
  <si>
    <r>
      <rPr>
        <b/>
        <sz val="11"/>
        <color rgb="FFC00000"/>
        <rFont val="Arial"/>
      </rPr>
      <t>[Optional indicator suggested to GPs to clarify the company’s identity and scope</t>
    </r>
    <r>
      <rPr>
        <sz val="11"/>
        <color rgb="FFC00000"/>
        <rFont val="Arial"/>
      </rPr>
      <t>]
Please specify in the comments the standard used: preferably SIREN (for French companies) or LEI (for other companies), or, if unavailable, the legal identification number of the relevant country.</t>
    </r>
  </si>
  <si>
    <t>Country of establishment</t>
  </si>
  <si>
    <t>Country where the company is legally incorporated and company affairs are discharged (please specify via the dropdown).</t>
  </si>
  <si>
    <r>
      <t xml:space="preserve">The country in which the company is legally incorporated </t>
    </r>
    <r>
      <rPr>
        <sz val="11"/>
        <color rgb="FFC00000"/>
        <rFont val="Arial"/>
        <family val="2"/>
      </rPr>
      <t>(registered office country).</t>
    </r>
    <r>
      <rPr>
        <sz val="11"/>
        <rFont val="Arial"/>
        <family val="2"/>
      </rPr>
      <t xml:space="preserve">  
Please indicate only one country </t>
    </r>
    <r>
      <rPr>
        <sz val="11"/>
        <color rgb="FFC00000"/>
        <rFont val="Arial"/>
        <family val="2"/>
      </rPr>
      <t>(if the company has operations in other countries, please specify them in the comment section).</t>
    </r>
  </si>
  <si>
    <t>Unique choice</t>
  </si>
  <si>
    <t>Argentina
Australia
Austria
Belgium
Brazil
Brunei Darussalam
Bulgaria
Cambodia
Canada
Chile
China
Colombia
Costa Rica
Croatia
Cyprus
Czech Republic
Denmark
Estonia
Finland
France
Germany
Greece
Hong Kong
Hungary
Iceland
India
Indonesia
Ireland
Israel
Italy
Japan
Kazakhstan
Korea, Rep.
Latvia
Liechtenstein
Lithuania
Luxembourg
Malaysia
Malta
Mexico
Morocco
Netherlands
New Zealand
Norway
Peru
Philippines
Poland
Portugal
Rest of World
Romania
Russian Federation
Saudi Arabia
Singapore
Slovak Republic
Slovenia
South Africa
Spain
Sweden
Switzerland
Taiwan
Thailand
Tunisia
Turkey
United Kingdom
United States
Vietnam</t>
  </si>
  <si>
    <t>Industry classification</t>
  </si>
  <si>
    <t>Primary industry of operations according to the NACE classification system.
NACE (Nomenclature of Economic Activities) is the European statistical classification of economic activities, grouping organisations according to their business activities.</t>
  </si>
  <si>
    <r>
      <t xml:space="preserve">Primary industry of operations according to the NACE classification system.
NACE (Nomenclature of Economic Activities) is the European statistical classification of economic activities, grouping organisations according to their business activities.
</t>
    </r>
    <r>
      <rPr>
        <sz val="11"/>
        <color rgb="FFC00000"/>
        <rFont val="Arial"/>
        <family val="2"/>
      </rPr>
      <t>For more details, please refer to:
https://showvoc.op.europa.eu/#/datasets/ESTAT_Statistical_Classification_of_Economic_Activities_in_the_European_Community_Rev._2.1._%28NACE_2.1%29/data</t>
    </r>
  </si>
  <si>
    <t>NACE code
Unique choice</t>
  </si>
  <si>
    <t>Currency</t>
  </si>
  <si>
    <t>Description of monetary unit using three-letter code (ISO 4217 currency code)</t>
  </si>
  <si>
    <r>
      <t xml:space="preserve">Description of monetary unit using three-letter code (ISO 4217 currency code).
</t>
    </r>
    <r>
      <rPr>
        <sz val="11"/>
        <color rgb="FFC00000"/>
        <rFont val="Arial"/>
        <family val="2"/>
      </rPr>
      <t>This unit will be used for the "Revenue (million)" indicator below.</t>
    </r>
  </si>
  <si>
    <t>ISO currency code
Unique choice</t>
  </si>
  <si>
    <t>Revenue (million)</t>
  </si>
  <si>
    <t>Annual Revenue is determined by calculating the income that an enterprise received during the year in question from the sale of products and provision of services falling within the company’s ordinary activities, after deducting any rebates. Revenue should not include value added tax (VAT) or other indirect taxes.
See Article 28 of Council Directive 78/660/EEC of 25 July 1978 based on Article 54(3)(g) of the Treaty on the annual accounts of certain types of companies (OJ L 222, 14.8.1978, pp. 11-31).</t>
  </si>
  <si>
    <r>
      <rPr>
        <sz val="11"/>
        <color rgb="FFC00000"/>
        <rFont val="Arial"/>
        <family val="2"/>
      </rPr>
      <t>Annual revenue is expressed in the currency selected above. It is</t>
    </r>
    <r>
      <rPr>
        <sz val="11"/>
        <rFont val="Arial"/>
        <family val="2"/>
      </rPr>
      <t xml:space="preserve"> determined by calculating the income that an enterprise received during the year in question from the sale of products and provision of services falling within the company’s ordinary activities, after deducting any rebates. Revenue should not include value added tax (VAT) or other indirect taxes.
See Article 28 of Council Directive 78/660/EEC of 25 July 1978 based on Article 54(3)(g) of the Treaty on the annual accounts of certain types of companies (OJ L 222, 14.8.1978, pp. 11-31).</t>
    </r>
  </si>
  <si>
    <t>#, million
(integer format)</t>
  </si>
  <si>
    <t>Revenue inside EU (million)</t>
  </si>
  <si>
    <t>Please report the annual revenue generated inside the Europe Union during the reporting year.
Annual Revenue is determined by calculating the income that an enterprise received during the year in question from the sale of products and provision of services falling within the company’s ordinary activities, after deducting any rebates. Revenue should not include value added tax (VAT) or other indirect taxes.
See Article 28 of Council Directive 78/660/EEC of 25 July 1978 based on Article 54(3)(g) of the Treaty on the annual accounts of certain types of companies (OJ L 222, 14.8.1978, pp. 11-31).</t>
  </si>
  <si>
    <t>Revenue outside EU (million)</t>
  </si>
  <si>
    <t>This indicator is calculated automatically.</t>
  </si>
  <si>
    <t>Exposure to sensitive sectors</t>
  </si>
  <si>
    <t>If the answer is yes, please specify the relevant share of revenue in the comments.</t>
  </si>
  <si>
    <t>Multiple choice</t>
  </si>
  <si>
    <t>- Gambling
- Pornography
- Tobacco
- Pesticides
- Products linked to deforestation (e.g., coffee, cocoa, rubber, palm oil, soy, beef, wood)
- None of the above</t>
  </si>
  <si>
    <t>Number of permanent FTE employees at end of reporting year</t>
  </si>
  <si>
    <t>Total number of permanent Full-Time Equivalent (FTE) employees at the end of the reporting year [calendar or financial] for which data is being provided.
FTEs are calculated based on the working time specified in the employment contract as of 12/31. Example:
1 part-time employee = 0.5 FTE.
1 employee working 4/5 time = 0.8 FTE</t>
  </si>
  <si>
    <r>
      <t xml:space="preserve">Total number of </t>
    </r>
    <r>
      <rPr>
        <u/>
        <sz val="11"/>
        <rFont val="Arial"/>
        <family val="2"/>
      </rPr>
      <t>permanent</t>
    </r>
    <r>
      <rPr>
        <sz val="11"/>
        <rFont val="Arial"/>
        <family val="2"/>
      </rPr>
      <t xml:space="preserve"> Full-Time Equivalent (FTE) employees at the end of the reporting year [calendar or financial] for which data is being provided.
FTEs are calculated based on the working time specified in the employment contract as of 12/31. Example:
1 part-time employee = 0.5 FTE.
1 employee working 4/5 time = 0.8 FTE</t>
    </r>
  </si>
  <si>
    <t>Number of non permanent FTE employees at end of reporting year</t>
  </si>
  <si>
    <t>Total number of non permanent Full-Time Equivalent (FTE) employees at the end of the reporting year [calendar or financial] for which data is being provided.
All temporary full-time and part-time contracts (pro rata in FTE), including absentees: fixed-term contracts, work-study contracts, apprentices and temporary intermittent work. Please exclude interns, temporary workers, VIEs, extras/vacants and workers provided by an external company.
FTEs are calculated based on the working time specified in the employment contract as of 12/31. Example:
1 part-time employee = 0.5 FTE.
1 employee working 4/5 time = 0.8 FTE</t>
  </si>
  <si>
    <r>
      <t xml:space="preserve">Total number of </t>
    </r>
    <r>
      <rPr>
        <u/>
        <sz val="11"/>
        <rFont val="Arial"/>
        <family val="2"/>
      </rPr>
      <t>non permanent</t>
    </r>
    <r>
      <rPr>
        <sz val="11"/>
        <rFont val="Arial"/>
        <family val="2"/>
      </rPr>
      <t xml:space="preserve"> Full-Time Equivalent (FTE) employees at the end of the reporting year [calendar or financial] for which data is being provided.
All temporary full-time and part-time contracts (pro rata in FTE), including absentees: fixed-term contracts, work-study contracts, apprentices and temporary intermittent work. Please exclude interns, temporary workers, VIEs, extras/vacants and workers provided by an external company.
FTEs are calculated based on the working time specified in the employment contract as of 12/31. Example:
1 part-time employee = 0.5 FTE.
1 employee working 4/5 time = 0.8 FTE</t>
    </r>
  </si>
  <si>
    <t>Total number of FTE employees at the end of the reporting year</t>
  </si>
  <si>
    <r>
      <rPr>
        <b/>
        <sz val="11"/>
        <color rgb="FFC00000"/>
        <rFont val="Arial"/>
        <family val="2"/>
      </rPr>
      <t>[Display suggestion]</t>
    </r>
    <r>
      <rPr>
        <sz val="11"/>
        <color rgb="FFC00000"/>
        <rFont val="Arial"/>
        <family val="2"/>
      </rPr>
      <t xml:space="preserve">
This indicator is calculated automatically.
Formula: “Number of permanent FTE employees at the end of the reporting period” + “Number of non-permanent FTE employees at the end of the reporting year"</t>
    </r>
  </si>
  <si>
    <t>Number of permanent FTE employees at end of previous reporting year (N-1)</t>
  </si>
  <si>
    <r>
      <t xml:space="preserve">Number of permanent FTE employees at end of </t>
    </r>
    <r>
      <rPr>
        <b/>
        <u/>
        <sz val="11"/>
        <rFont val="Arial"/>
        <family val="2"/>
      </rPr>
      <t>previous</t>
    </r>
    <r>
      <rPr>
        <b/>
        <sz val="11"/>
        <rFont val="Arial"/>
        <family val="2"/>
      </rPr>
      <t xml:space="preserve"> reporting year (N-1)</t>
    </r>
  </si>
  <si>
    <t>Total number of permanent Full-Time Equivalent (FTE) employees at the end of the reporting year [calendar or financial] prior to the year for which data is being provided.
FTEs are calculated based on the working time specified in the employment contract as of 12/31. Example:
1 part-time employee = 0.5 FTE.
1 employee working 4/5 time = 0.8 FTE</t>
  </si>
  <si>
    <r>
      <rPr>
        <b/>
        <sz val="11"/>
        <color rgb="FFC00000"/>
        <rFont val="Arial"/>
        <family val="2"/>
      </rPr>
      <t>[Optional indicator suggested to GPs to verify N-1 data]</t>
    </r>
    <r>
      <rPr>
        <sz val="11"/>
        <rFont val="Arial"/>
        <family val="2"/>
      </rPr>
      <t xml:space="preserve">
Total number of </t>
    </r>
    <r>
      <rPr>
        <u/>
        <sz val="11"/>
        <rFont val="Arial"/>
        <family val="2"/>
      </rPr>
      <t>permanent</t>
    </r>
    <r>
      <rPr>
        <sz val="11"/>
        <rFont val="Arial"/>
        <family val="2"/>
      </rPr>
      <t xml:space="preserve"> Full-Time Equivalent (FTE) employees at the end of the reporting year [calendar or financial] </t>
    </r>
    <r>
      <rPr>
        <u/>
        <sz val="11"/>
        <rFont val="Arial"/>
        <family val="2"/>
      </rPr>
      <t>prior to</t>
    </r>
    <r>
      <rPr>
        <sz val="11"/>
        <rFont val="Arial"/>
        <family val="2"/>
      </rPr>
      <t xml:space="preserve"> the year for which data is being provided.
FTEs are calculated based on the working time specified in the employment contract as of 12/31. Example:
1 part-time employee = 0.5 FTE.
1 employee working 4/5 time = 0.8 FTE</t>
    </r>
  </si>
  <si>
    <t>Number of non permanent FTE employees at end of previous reporting year (N-1)</t>
  </si>
  <si>
    <r>
      <t xml:space="preserve">Number of non permanent FTE employees at end of </t>
    </r>
    <r>
      <rPr>
        <b/>
        <u/>
        <sz val="11"/>
        <rFont val="Arial"/>
        <family val="2"/>
      </rPr>
      <t>previous</t>
    </r>
    <r>
      <rPr>
        <b/>
        <sz val="11"/>
        <rFont val="Arial"/>
        <family val="2"/>
      </rPr>
      <t xml:space="preserve"> reporting year (N-1)</t>
    </r>
  </si>
  <si>
    <t>Total number of non permanent Full-Time Equivalent (FTE) employees at the end of the reporting year [calendar or financial] prior to the year for which data is being provided.
All temporary full-time and part-time contracts (pro rata in FTE), including absentees: fixed-term contracts, work-study contracts, apprentices and temporary intermittent work. Please exclude interns, temporary workers, VIEs, extras/vacants and workers provided by an external company.
FTEs are calculated based on the working time specified in the employment contract as of 12/31. Example:
1 part-time employee = 0.5 FTE.
1 employee working 4/5 time = 0.8 FTE</t>
  </si>
  <si>
    <r>
      <rPr>
        <b/>
        <sz val="11"/>
        <color rgb="FFC00000"/>
        <rFont val="Arial"/>
        <family val="2"/>
      </rPr>
      <t>[Optional indicator suggested to GPs to verify N-1 data]</t>
    </r>
    <r>
      <rPr>
        <sz val="11"/>
        <rFont val="Arial"/>
        <family val="2"/>
      </rPr>
      <t xml:space="preserve">
Total number of </t>
    </r>
    <r>
      <rPr>
        <u/>
        <sz val="11"/>
        <rFont val="Arial"/>
        <family val="2"/>
      </rPr>
      <t>non permanent</t>
    </r>
    <r>
      <rPr>
        <sz val="11"/>
        <rFont val="Arial"/>
        <family val="2"/>
      </rPr>
      <t xml:space="preserve"> Full-Time Equivalent (FTE) employees at the end of the reporting year [calendar or financial] </t>
    </r>
    <r>
      <rPr>
        <u/>
        <sz val="11"/>
        <rFont val="Arial"/>
        <family val="2"/>
      </rPr>
      <t xml:space="preserve">prior to </t>
    </r>
    <r>
      <rPr>
        <sz val="11"/>
        <rFont val="Arial"/>
        <family val="2"/>
      </rPr>
      <t>the year for which data is being provided.
All temporary full-time and part-time contracts (pro rata in FTE), including absentees: fixed-term contracts, work-study contracts, apprentices and temporary intermittent work. Please exclude interns, temporary workers, VIEs, extras/vacants and workers provided by an external company.
FTEs are calculated based on the working time specified in the employment contract as of 12/31. Example:
1 part-time employee = 0.5 FTE.
1 employee working 4/5 time = 0.8 FTE</t>
    </r>
  </si>
  <si>
    <t>Sustainability management</t>
  </si>
  <si>
    <t>Formalized sustainability-related policies</t>
  </si>
  <si>
    <t>The company has formalized a global sustainability policy addressing one or more CSR areas.
Please check the corresponding field(s) in the list (if no policy exists, please fill in "No policy" without checking other fields).
A policy is considered formalized if it is, at a minimum, written, internally communicated, approved by the company's management, and associated with commitments. Furthermore, this policy should include: general objectives, impacts, risks, opportunities, policy framework/exclusions.</t>
  </si>
  <si>
    <t>Has the company formalized one or more of the following policies?
A policy is considered formalized if it is, at a minimum, written, internally communicated, approved by the company's management, and associated with commitments. Furthermore, this policy should include: general objectives, impacts, risks, opportunities, policy framework/exclusions.
Please check the corresponding field(s) in the list, whether the policy is standalone or integrated into a broader policy (e.g., a global sustainability policy)</t>
  </si>
  <si>
    <t>- Sustainability strategy (e.g., SDG alignment) 
- Climate change
- Biodiversity
- Circular economy
- Other environmental topic
- Diversity and inclusion
- Anti-discrimination and equal opportunities
- Health and safety
- Human rights
- Anti-corruption and anti-bribery
- Data privacy (e.g., of employees and customers)
- Whistleblowing
- Cybersecurity
- No policy</t>
  </si>
  <si>
    <r>
      <rPr>
        <sz val="11"/>
        <color rgb="FFC00000"/>
        <rFont val="Arial"/>
        <family val="2"/>
      </rPr>
      <t>- Global CSR policy / strategy</t>
    </r>
    <r>
      <rPr>
        <sz val="11"/>
        <rFont val="Arial"/>
        <family val="2"/>
      </rPr>
      <t xml:space="preserve">
- Climate change
- Biodiversity
</t>
    </r>
    <r>
      <rPr>
        <sz val="11"/>
        <color rgb="FFC00000"/>
        <rFont val="Arial"/>
        <family val="2"/>
      </rPr>
      <t>- Application of the circular economy principles</t>
    </r>
    <r>
      <rPr>
        <sz val="11"/>
        <rFont val="Arial"/>
        <family val="2"/>
      </rPr>
      <t xml:space="preserve">
- Other environmental topic
- Diversity and inclusion
- Anti-discrimination and equal opportunities
- Health and safety </t>
    </r>
    <r>
      <rPr>
        <sz val="11"/>
        <color rgb="FFC00000"/>
        <rFont val="Arial"/>
        <family val="2"/>
      </rPr>
      <t>at work</t>
    </r>
    <r>
      <rPr>
        <sz val="11"/>
        <rFont val="Arial"/>
        <family val="2"/>
      </rPr>
      <t xml:space="preserve">
- </t>
    </r>
    <r>
      <rPr>
        <sz val="11"/>
        <color rgb="FFC00000"/>
        <rFont val="Arial"/>
        <family val="2"/>
      </rPr>
      <t>Wage and compensation policy</t>
    </r>
    <r>
      <rPr>
        <sz val="11"/>
        <rFont val="Arial"/>
        <family val="2"/>
      </rPr>
      <t xml:space="preserve">
- No sustainability policy</t>
    </r>
  </si>
  <si>
    <t>Sustainability responsibility and oversight</t>
  </si>
  <si>
    <t>Company has one or more dedicated persons responsible for ESG matters, in particular the company's ESG strategy, implementation and oversight (e.g., someone from the management team or the Board). Areas covered could include sustainability at large, cybersecurity, HR, etc.</t>
  </si>
  <si>
    <t>- Yes
- No</t>
  </si>
  <si>
    <t>If yes, who is responsible for the company's sustainability matters, strategy, implementation and oversight, either from the management team or the Board?</t>
  </si>
  <si>
    <t>Responsibility for implementing the sustainability strategy</t>
  </si>
  <si>
    <t>Who is responsible for implementing the company’s sustainability strategy, if applicable?
Please check the appropriate option(s) from the list. If no responsibility has been assigned, please select “No responsibility assigned” without selecting any other option.</t>
  </si>
  <si>
    <t>- Dedicated sustainability officer / director
- Dedicated sustainability team
- Non-dedicated sustainability referent(s) within teams
- Chief Financial Officer (CFO)
- Chief Executive Officer (CEO)
- Other non-dedicated member of the management team
- No responsibility assigned</t>
  </si>
  <si>
    <t>Policies to monitor compliance with the UNGC principles or OECD Guidelines for Multinational Enterprises or grievance/complaints handling mechanisms to address violations of the UNGC principles or OECD Guidelines for Multinational Enterprises</t>
  </si>
  <si>
    <t>Processes and compliance mechanisms to monitor compliance with UN Global Compact principles and OECD Guidelines for Multinational Enterprises</t>
  </si>
  <si>
    <t>Company has policies to monitor compliance with the UNGC principles or OECD Guidelines for Multinational Enterprises or grievance/complaints handling mechanisms to address violations of the UNGC principles or OECD Guidelines for Multinational Enterprises.</t>
  </si>
  <si>
    <t>The company has policies to monitor compliance with the United Nations Global Compact (UNGC) principles or the OECD Guidelines for Multinational Enterprises, or grievance/complaints handling mechanisms to address violations of the UNGC principles or the OECD Guidelines for Multinational Enterprises.</t>
  </si>
  <si>
    <t>Yes / No</t>
  </si>
  <si>
    <t xml:space="preserve">- Yes
- No, not in place
 </t>
  </si>
  <si>
    <t>Involvement in violations of the UNGC principles or OECD Guidelines for Multinational Enterprises</t>
  </si>
  <si>
    <t>Company has received (a) formal complaint(s) alleging that it has violated the United Nations Global Compact (UNGC) principles or the OECD Guidelines for Multinational Enterprises.
The UN Global Compact is a voluntary international framework that guides companies in adopting sustainable and ethical practices. By committing to this compact, companies pledge to integrate ten principles across four core areas into their strategies, operations, and culture.
The OECD Guidelines for Multinational Enterprises provide non-binding principles and standards for responsible business conduct in a global context consistent with applicable laws and internationally recognised standards.</t>
  </si>
  <si>
    <r>
      <rPr>
        <sz val="11"/>
        <color rgb="FFC00000"/>
        <rFont val="Arial"/>
        <family val="2"/>
      </rPr>
      <t xml:space="preserve">Has the Company </t>
    </r>
    <r>
      <rPr>
        <sz val="11"/>
        <rFont val="Arial"/>
        <family val="2"/>
      </rPr>
      <t>received (a) formal complaint(s) alleging that it has violated the United Nations Global Compact (UNGC) principles or the OECD Guidelines for Multinational Enterprises</t>
    </r>
    <r>
      <rPr>
        <sz val="11"/>
        <color rgb="FFC00000"/>
        <rFont val="Arial"/>
        <family val="2"/>
      </rPr>
      <t>?</t>
    </r>
    <r>
      <rPr>
        <sz val="11"/>
        <rFont val="Arial"/>
        <family val="2"/>
      </rPr>
      <t xml:space="preserve">
The UN Global Compact is a voluntary international framework that guides companies in adopting sustainable and ethical practices. By committing to this compact, companies pledge to integrate ten principles across four core areas into their strategies, operations, and culture.
The OECD Guidelines for Multinational Enterprises provide non-binding principles and standards for responsible business conduct in a global context consistent with applicable laws and internationally recognised standards.</t>
    </r>
  </si>
  <si>
    <t>- Yes to both UNGC and OECD
- Yes to UNGC, No to OECD
- Yes to OECD, No to UNGC
- No to both</t>
  </si>
  <si>
    <t>Occurrence of CSR incidents</t>
  </si>
  <si>
    <t>Company faced one or multiple social/environmental/governance endogenous incidents during the current reporting year.
Please check the corresponding field(s) in the list (if there is no incident, please fill in "No incident" without checking any other fields).
Incidents may be related to for example quality and safety, business ethics, corruption or environmental topics, and should include any event at the company that may materially impact the company or its stakeholders (e.g., sexual harassment, fraud, material data breaches, ...).</t>
  </si>
  <si>
    <r>
      <t xml:space="preserve">Company faced one or multiple social/environmental/governance endogenous incidents during the current reporting year.
</t>
    </r>
    <r>
      <rPr>
        <i/>
        <sz val="11"/>
        <rFont val="Arial"/>
        <family val="2"/>
      </rPr>
      <t xml:space="preserve">Please check the corresponding field(s) in the list (if there is no incident, please fill in "No incident" without checking any other fields).
</t>
    </r>
    <r>
      <rPr>
        <sz val="11"/>
        <color rgb="FFC00000"/>
        <rFont val="Arial"/>
        <family val="2"/>
      </rPr>
      <t>In case of an incident, please describe it in the comment section.</t>
    </r>
    <r>
      <rPr>
        <sz val="11"/>
        <rFont val="Arial"/>
        <family val="2"/>
      </rPr>
      <t xml:space="preserve">
Incidents may be related to for example quality and safety, business ethics, corruption or environmental topics, and should include any event at the company that may materially impact the company or its stakeholders (e.g., sexual harassment, fraud, material data breaches, ...).</t>
    </r>
  </si>
  <si>
    <t>- Anti-corruption
- Combating Bribery, Bribe solicitation
- Competition
- Consumer lnterests
- Employment and Industrial Relations
- Environment
- Human Rights
- Labour
- Science and Technology
- Taxation
- Any other incident
- No incident</t>
  </si>
  <si>
    <r>
      <t xml:space="preserve">- Anti-corruption
- Combating Bribery, Bribe solicitation
- Competition
- Consumer lnterests
</t>
    </r>
    <r>
      <rPr>
        <sz val="11"/>
        <color rgb="FFC00000"/>
        <rFont val="Arial"/>
        <family val="2"/>
      </rPr>
      <t>- Data security and confidentiality (e.g. data theft)</t>
    </r>
    <r>
      <rPr>
        <sz val="11"/>
        <rFont val="Arial"/>
        <family val="2"/>
      </rPr>
      <t xml:space="preserve">
- Employment and Industrial Relations
- Environment
- Human Rights
- Labour </t>
    </r>
    <r>
      <rPr>
        <sz val="11"/>
        <color rgb="FFC00000"/>
        <rFont val="Arial"/>
        <family val="2"/>
      </rPr>
      <t>rights (including International Labour Organization principles)</t>
    </r>
    <r>
      <rPr>
        <sz val="11"/>
        <rFont val="Arial"/>
        <family val="2"/>
      </rPr>
      <t xml:space="preserve">
- Taxation
- Any other incident
- No incident</t>
    </r>
  </si>
  <si>
    <t>Occurrence of CSR accidents</t>
  </si>
  <si>
    <t>Company faced one or multiple social/environmental exogenous accidents during the current reporting year, such as: fire, flooding, storm, pandemic/health crises, social protests, ...
If yes, please specify in the comment section.</t>
  </si>
  <si>
    <t>Regulatory requirements</t>
  </si>
  <si>
    <t>Assessment of the proportion of activities eligible and aligned to the EU Taxonomy</t>
  </si>
  <si>
    <r>
      <t>Assessment of the proportion of activities eligible and</t>
    </r>
    <r>
      <rPr>
        <b/>
        <sz val="11"/>
        <color rgb="FFC00000"/>
        <rFont val="Arial"/>
        <family val="2"/>
      </rPr>
      <t xml:space="preserve">/or </t>
    </r>
    <r>
      <rPr>
        <b/>
        <sz val="11"/>
        <rFont val="Arial"/>
        <family val="2"/>
      </rPr>
      <t>aligned to the EU Taxonomy</t>
    </r>
  </si>
  <si>
    <t>Company assesses the proportion of its activities eligible and aligned to the EU Taxonomy.</t>
  </si>
  <si>
    <r>
      <t>Company assesses the proportion of its activities eligible and/</t>
    </r>
    <r>
      <rPr>
        <sz val="11"/>
        <color rgb="FFC00000"/>
        <rFont val="Arial"/>
        <family val="2"/>
      </rPr>
      <t>or</t>
    </r>
    <r>
      <rPr>
        <sz val="11"/>
        <rFont val="Arial"/>
        <family val="2"/>
      </rPr>
      <t xml:space="preserve"> aligned to the EU Taxonomy.</t>
    </r>
  </si>
  <si>
    <t>- Yes, but no eligible activity (neither revenue, CAPEX, nor OPEX)
- Yes, eligibility assessment only
- Yes, eligibility and alignment assessment</t>
  </si>
  <si>
    <t>- Yes, but no eligible activity (neither revenue, CAPEX, nor OPEX)
- Yes, eligibility assessment only
- Yes, eligibility and alignment assessment
- No</t>
  </si>
  <si>
    <t>EU Taxonomy Alignment - % revenue</t>
  </si>
  <si>
    <r>
      <rPr>
        <b/>
        <sz val="11"/>
        <color rgb="FFC00000"/>
        <rFont val="Arial"/>
        <family val="2"/>
      </rPr>
      <t>[If yes to 13.1]</t>
    </r>
    <r>
      <rPr>
        <sz val="11"/>
        <color rgb="FFC00000"/>
        <rFont val="Arial"/>
        <family val="2"/>
      </rPr>
      <t xml:space="preserve">
If the company assesses the alignment of its activities with the EU taxonomy, what share of its revenue is generated by activities aligned with the EU taxonomy?</t>
    </r>
  </si>
  <si>
    <t>EU Taxonomy Alignment - % CapEx</t>
  </si>
  <si>
    <r>
      <rPr>
        <b/>
        <sz val="11"/>
        <color rgb="FFC00000"/>
        <rFont val="Arial"/>
        <family val="2"/>
      </rPr>
      <t>[If yes to 13.1]</t>
    </r>
    <r>
      <rPr>
        <sz val="11"/>
        <color rgb="FFC00000"/>
        <rFont val="Arial"/>
        <family val="2"/>
      </rPr>
      <t xml:space="preserve">
If the company assesses the alignment of its activities with the EU taxonomy, what share of its CapEx is generated by activities aligned with the EU taxonomy?</t>
    </r>
  </si>
  <si>
    <t>ENVIRONMENTAL</t>
  </si>
  <si>
    <t>Climate change strategy</t>
  </si>
  <si>
    <t>Assessment of exposure to climate risks</t>
  </si>
  <si>
    <t>Has the company assessed its vulnerability to physical and/or transition risks related to climate change?
Please specify in the comment section if any climate risks have been identified or if climate-related events have occurred.
Also, please indicate the tool or expert used for this assessment, if applicable.</t>
  </si>
  <si>
    <t>- Its vulnerability to physical risks
- Its transition risks
- No</t>
  </si>
  <si>
    <t>Decarbonization strategy or plan</t>
  </si>
  <si>
    <t>Has the company implemented a strategy or plan to decarbonize its activities?
A “decarbonization strategy” should be understood as an action plan with a clear timeline that explicitly describes how an organization will realign its assets, operations, and overall business model toward a greenhouse gas emissions reduction pathway, in line with the most recent and ambitious scientific recommendations</t>
  </si>
  <si>
    <t>- Yes, with oversight by the Board of Directors (or equivalent)
- Yes, but without oversight by the Board of Directors (or equivalent)
- No</t>
  </si>
  <si>
    <t>Environmental policy and associated issue(s)</t>
  </si>
  <si>
    <t>Other environmental action plans</t>
  </si>
  <si>
    <t xml:space="preserve">Company has a formalized policy that specifically addresses environmental matters. This can be - but does not have to be - a separate, standalone policy.
Please check the corresponding field(s) in the list (if there is no specific policy, please fill in "No environmental policy" without checking any other fields).
</t>
  </si>
  <si>
    <t>Has the company implemented any other environmental action plans?
Please check the field(s) in the list corresponding to the action plans implemented by the company. If there is no environmental action plan, please check No environmental action plan without selecting any other fields</t>
  </si>
  <si>
    <t>- Reduce biodiversity footprint
- Reduce raw material usage
- Reduce waste generated (not limited to recycling actions)
- Reduce land artificialization
- Other environmental topic
- No environmental policy</t>
  </si>
  <si>
    <t>- Climate change adaptation plan
- Biodiversity footprint reduction plan
- Raw material usage reduction plan
- Water resource reduction plan
- Waste reduction plan (not limited to recycling actions)
- Land artificialization reduction plan
- Plan addressing another environmental topic
- No action plan</t>
  </si>
  <si>
    <t>Short-term GHG emission reduction target</t>
  </si>
  <si>
    <r>
      <rPr>
        <b/>
        <sz val="11"/>
        <color rgb="FFC00000"/>
        <rFont val="Arial"/>
        <family val="2"/>
      </rPr>
      <t>[If yes to 15]</t>
    </r>
    <r>
      <rPr>
        <sz val="11"/>
        <color rgb="FFC00000"/>
        <rFont val="Arial"/>
        <family val="2"/>
      </rPr>
      <t xml:space="preserve">
If the company has set a decarbonization strategy or plan for its activities, has the company set a short-term  (i.e., 5- to 10-years) GHG emission reduction target?</t>
    </r>
  </si>
  <si>
    <t>- Yes, Paris-aligned and validated by SBTi
- Yes, Paris-aligned and validated by another third party
- Yes, Paris-aligned but not validated by a third party
- Yes, but not Paris-aligned
- No</t>
  </si>
  <si>
    <t>If yes, please select the emissions in scope of the target</t>
  </si>
  <si>
    <t>Short-term GHG emissions reduction target - Scope</t>
  </si>
  <si>
    <r>
      <rPr>
        <b/>
        <sz val="11"/>
        <color rgb="FFC00000"/>
        <rFont val="Arial"/>
        <family val="2"/>
      </rPr>
      <t>[If yes to 17.1]</t>
    </r>
    <r>
      <rPr>
        <sz val="11"/>
        <color rgb="FFC00000"/>
        <rFont val="Arial"/>
        <family val="2"/>
      </rPr>
      <t xml:space="preserve">
If the company has set a </t>
    </r>
    <r>
      <rPr>
        <b/>
        <sz val="11"/>
        <color rgb="FFC00000"/>
        <rFont val="Arial"/>
        <family val="2"/>
      </rPr>
      <t xml:space="preserve">short-term </t>
    </r>
    <r>
      <rPr>
        <sz val="11"/>
        <color rgb="FFC00000"/>
        <rFont val="Arial"/>
        <family val="2"/>
      </rPr>
      <t>GHG emissions reduction target, please check the emission scopes covered by the target.</t>
    </r>
  </si>
  <si>
    <t>- Direct emissions (Scope 1)
- Indirect emissions from purchased electricity (Scope 2) 
- Indirect emissions from the value chain (Scope 3)</t>
  </si>
  <si>
    <t>- Scope 1 (direct emissions)
- Scope 2 (indirect emissions from purchased energy: electricity, heat or steam)
- Scope 3 (indirect emissions from the value chain)</t>
  </si>
  <si>
    <t>Long-term net zero goal</t>
  </si>
  <si>
    <r>
      <t>[If yes to 15]</t>
    </r>
    <r>
      <rPr>
        <sz val="11"/>
        <color rgb="FFC00000"/>
        <rFont val="Arial"/>
        <family val="2"/>
      </rPr>
      <t xml:space="preserve">
If the company has set a decarbonization strategy or plan for its activities, has the company set a long-term "net zero" GHG emission reduction goal?</t>
    </r>
  </si>
  <si>
    <t>- Yes, goal aligned with a "net zero" pathway (i.e., net zero emissions by 2050 or sooner)
- No, long-term goal but not fully aligned with a "net zero" pathway (i.e., net zero emissions by 2050 or sooner)
- No, but we plan to establish this in the near term (&lt;2 years)
- No, and no plan to set one (e.g. lack of viable pathway)</t>
  </si>
  <si>
    <t>If yes, please selection If yes, please indicate the target horizon</t>
  </si>
  <si>
    <t>Please specify in the comment section.</t>
  </si>
  <si>
    <t>- Short-term (e.g. 2030)
- Long-term (e.g. 2050)
- Other</t>
  </si>
  <si>
    <t>If yes, please specify how such target has been calculated</t>
  </si>
  <si>
    <t>If the target has been approved by another third party, please specify in the comment section.</t>
  </si>
  <si>
    <t>- Yes, target defined internally and aligned with the Paris Agreement
- Yes, target defined internally but not aligned with the Paris Agreement
- Yes, target approved by SBTi
- Yes, target pending approval by SBTi
- Yes, target approved by another third party and aligned with the Paris Agreement
- No</t>
  </si>
  <si>
    <t>Consistency with the targeted decarbonisation trajectory</t>
  </si>
  <si>
    <r>
      <t>[If yes to 15]</t>
    </r>
    <r>
      <rPr>
        <sz val="11"/>
        <color rgb="FFC00000"/>
        <rFont val="Arial"/>
        <family val="2"/>
      </rPr>
      <t xml:space="preserve">
If the company has set both a short-term GHG emissions reduction target and a long-term net zero goal, has the targeted decarbonisation trajectory been followed so far?
Please detail in the comment section.</t>
    </r>
  </si>
  <si>
    <t>- Yes, on scope 1 &amp; 2
- Yes, on scope 1, 2 &amp; 3
- No/Not yet
- No track record (first year of monitoring)</t>
  </si>
  <si>
    <t>GHG emissions (Carbon footprint)</t>
  </si>
  <si>
    <t>Calculation of GHG emissions</t>
  </si>
  <si>
    <t>Company measures and calculates its greenhouse gas (GHG) emissions. If yes, on which Scope?
EU legislation, including SFDR, defines ‘greenhouse gas emissions’ as "emissions in terms of tonnes of CO2 equivalent of carbon dioxide (CO2), methane (CH4), nitrous oxide (N2O), hydrofluorocarbons (HFCs), perfluorocarbons (PFCs), nitrogen trifluoride (NF3) and sulphur hexafluoride (SF6) determined pursuant to Regulation (EU) No 525/2013 and falling within the scope of this Regulation."</t>
  </si>
  <si>
    <r>
      <rPr>
        <sz val="11"/>
        <color rgb="FF000000"/>
        <rFont val="Arial"/>
        <family val="2"/>
      </rPr>
      <t xml:space="preserve">Company measures and calculates its greenhouse gas (GHG) emissions. If yes, on which Scope?
</t>
    </r>
    <r>
      <rPr>
        <sz val="11"/>
        <color rgb="FFC00000"/>
        <rFont val="Arial"/>
        <family val="2"/>
      </rPr>
      <t xml:space="preserve">Answer “Yes” if the assessment was conducted within the past four years.
If so, please specify the methodology used in the comments (GHG Protocol, Carbon Footprint, etc.) and the scopes covered.
Although we advocate the use of the GHG Protocol, companies may use national reporting methods as long as these are consistent with the GHG Protocol methodology.
</t>
    </r>
    <r>
      <rPr>
        <sz val="11"/>
        <color rgb="FF000000"/>
        <rFont val="Arial"/>
        <family val="2"/>
      </rPr>
      <t xml:space="preserve">
EU legislation, including SFDR, defines ‘greenhouse gas emissions’ as "emissions in terms of tonnes of CO2 equivalent of carbon dioxide (CO2), methane (CH4), nitrous oxide (N2O), hydrofluorocarbons (HFCs), perfluorocarbons (PFCs), nitrogen trifluoride (NF3) and sulphur hexafluoride (SF6) determined pursuant to Regulation (EU) No 525/2013 and falling within the scope of this Regulation."</t>
    </r>
  </si>
  <si>
    <t>- Scope 1 GHG emissions
- Scope 2 GHG emissions
- Scope 3 GHG emissions
- No</t>
  </si>
  <si>
    <t xml:space="preserve">- Scope 1 (direct emissions)
- Scope 2 (indirect emissions from purchased energy: electricity, heat or steam)
- Scope 3 (indirect emissions from the value chain)
- No
</t>
  </si>
  <si>
    <t>If yes, which methodology was used?</t>
  </si>
  <si>
    <t>The GHG Protocol methodology is a globally recognized framework for measuring and managing greenhouse gas (GHG) emissions. It provides standards, guidance, and tools for organizations to quantify their direct and indirect emissions across three scopes—Scope 1 (direct emissions), Scope 2 (indirect emissions from purchased energy), and Scope 3 (all other indirect emissions).
ISO 14064 is an international standard providing principles and requirements for quantifying and reporting greenhouse gas (GHG) emissions and removals at the organizational level. It supports organizations in managing their GHG impacts through standardized measurement, reporting, and verification.</t>
  </si>
  <si>
    <t>- GHG Protocol
- ISO 14064
- Any other methodology</t>
  </si>
  <si>
    <t>Scope 1 GHG emissions (tCO2e)</t>
  </si>
  <si>
    <t>Direct emissions due to owned, controlled sources.
Whilst use of the GHG Protocol is encouraged, organisations may use national reporting methodologies if they are consistent with the GHG Protocol methodology.
Similarly, calculations using the Product and Organisation Environmental Footprint methods as defined in points (a) and (b) of point 2 of Commission Recommendation 2013/179/EU are valid.</t>
  </si>
  <si>
    <t>Direct emissions from owned or controlled sources.
Please specify in the comments whether the methodology is based on expenditures (monetary) or on physical flows.</t>
  </si>
  <si>
    <t>#, tCO2e
(1 decimal place)</t>
  </si>
  <si>
    <t>Scope 2 GHG emissions - location-based (tCO2e)</t>
  </si>
  <si>
    <t>Scope 2 GHG emissions (tCO2e)</t>
  </si>
  <si>
    <t>Indirect emissions due to purchase of electricity, heat, steam, etc.The focus should be on location-based emissions (emissions based on average grid emission factors), in line with the recommendations of the GHG Protocol.The location-based method for Scope 2 GHG emissions calculates indirect emissions from purchased electricity based on the average emissions intensity of the regional or national energy grid where the consumption occurs. This method reflects the overall impact of energy sources used in the area rather than specific suppliers or contracts.</t>
  </si>
  <si>
    <t>Indirect emissions associated with the production of electricity, heat, steam, etc.
Please specify in the comments whether the methodology is based on location, market, or other.
We recommend the location-based method (emissions based on the average emission factors of electrical grids), in line with GHG Protocol guidelines</t>
  </si>
  <si>
    <t>Scope 2 GHG emissions - market-based (tCO2e)</t>
  </si>
  <si>
    <t>Indirect emissions due to purchase of electricity, heat, steam, etc. The focus should be on market-based emissions. The market-based method for Scope 2 GHG emissions calculates indirect emissions from purchased electricity based on the specific emissions factors of the energy sources that a company selects through contracts or certificates (like renewable energy credits). This approach reflects the emissions impact of the company’s specific energy purchasing choices.</t>
  </si>
  <si>
    <t>Scope 3 GHG emissions (tCO2e)</t>
  </si>
  <si>
    <t>All other indirect emissions, corresponding to the below categories:
Purchased goods and services
Capital goods
Fuel- and energy-related activities
Upstream transportation and distribution
Waste generated in operations
Business travel
Employee commuting
Upstream leased assets
Downstream transportation and distribution
Processing of sold products
Use of sold products
End-of-life treatment of sold products
Downstream leased assets
Franchises
Investments
Please specify in the comment section the categories concerned by the reported data.</t>
  </si>
  <si>
    <t>Active in high impact climate sector</t>
  </si>
  <si>
    <t>The company is active in a high impact climate sector? If yes, in which high impact climate sector?
According to SFDR, ‘high impact climate sectors’ means the sectors listed in Sections A to H and Section L of Annex I to Regulation (EC) No 1893/2006 of the European Parliament and of the Council. More specifically, the following sectors are considered as high impact climate sectors by EU legislation:
SECTION A - AGRICULTURE, FORESTRY AND FISHING
SECTION B - MINING AND QUARRYING
SECTION C - MANUFACTURING
SECTION D - ELECTRICITY, GAS, STEAM AND AIR CONDITIONING SUPPLY
SECTION E - WATER SUPPLY; SEWERAGE, WASTE MANAGEMENT AND REMEDIATION ACTIVITIES
SECTION F - CONSTRUCTION
SECTION G - WHOLESALE AND RETAIL TRADE; REPAIR OF MOTOR VEHICLES AND MOTORCYCLES
SECTION H - TRANSPORTATION AND STORAGE
SECTION L - REAL ESTATE ACTIVITIES</t>
  </si>
  <si>
    <r>
      <t xml:space="preserve">The company is active in a high impact climate sector? If yes, in which high impact climate sector?
</t>
    </r>
    <r>
      <rPr>
        <sz val="11"/>
        <color rgb="FFC00000"/>
        <rFont val="Arial"/>
        <family val="2"/>
      </rPr>
      <t>If revenue comes from multiple sectors on the list, please check the main one. If no sector applies, please check “None of the above".</t>
    </r>
    <r>
      <rPr>
        <sz val="11"/>
        <rFont val="Arial"/>
        <family val="2"/>
      </rPr>
      <t xml:space="preserve">
According to SFDR, ‘high impact climate sectors’ means the sectors listed in Sections A to H and Section L of Annex I to Regulation (EC) No 1893/2006 of the European Parliament and of the Council. More specifically, the following sectors are considered as high impact climate sectors by EU legislation:
SECTION A - AGRICULTURE, FORESTRY AND FISHING
SECTION B - MINING AND QUARRYING
SECTION C - MANUFACTURING
SECTION D - ELECTRICITY, GAS, STEAM AND AIR CONDITIONING SUPPLY
SECTION E - WATER SUPPLY; SEWERAGE, WASTE MANAGEMENT AND REMEDIATION ACTIVITIES
SECTION F - CONSTRUCTION
SECTION G - WHOLESALE AND RETAIL TRADE; REPAIR OF MOTOR VEHICLES AND MOTORCYCLES
SECTION H - TRANSPORTATION AND STORAGE
</t>
    </r>
    <r>
      <rPr>
        <sz val="11"/>
        <color rgb="FFC00000"/>
        <rFont val="Arial"/>
        <family val="2"/>
      </rPr>
      <t>SECTION M</t>
    </r>
    <r>
      <rPr>
        <sz val="11"/>
        <rFont val="Arial"/>
        <family val="2"/>
      </rPr>
      <t xml:space="preserve"> - REAL ESTATE ACTIVITIES</t>
    </r>
  </si>
  <si>
    <t>- SECTION A —AGRICULTURE, FORESTRY AND FISHING
- SECTION B — MINING AND QUARRYING
- SECTION C — MANUFACTURING
- SECTION D — ELECTRICITY, GAS, STEAM AND AIR CONDITIONING SUPPLY
- SECTION E — WATER SUPPLY; SEWERAGE, WASTE MANAGEMENT AND REMEDIATION ACTIVITIES
- SECTION F — CONSTRUCTION
- SECTION G — WHOLESALE AND RETAIL TRADE; REPAIR OF MOTOR VEHICLES AND MOTORCYCLES
- SECTION H — TRANSPORTATION AND STORAGE
-SECTION L - REAL ESTATE ACTIVITIES
 - NONE OF THE ABOVE</t>
  </si>
  <si>
    <r>
      <t xml:space="preserve">- SECTION A —AGRICULTURE, FORESTRY AND FISHING
- SECTION B — MINING AND QUARRYING
- SECTION C — MANUFACTURING
- SECTION D — ELECTRICITY, GAS, STEAM AND AIR CONDITIONING SUPPLY
- SECTION E — WATER SUPPLY; SEWERAGE, WASTE MANAGEMENT AND REMEDIATION ACTIVITIES
- SECTION F — CONSTRUCTION
- SECTION G — WHOLESALE AND RETAIL TRADE; REPAIR OF MOTOR VEHICLES AND MOTORCYCLES
- SECTION H — TRANSPORTATION AND STORAGE
</t>
    </r>
    <r>
      <rPr>
        <sz val="10"/>
        <color rgb="FFC00000"/>
        <rFont val="Arial"/>
        <family val="2"/>
      </rPr>
      <t>- SECTION M</t>
    </r>
    <r>
      <rPr>
        <sz val="10"/>
        <rFont val="Arial"/>
        <family val="2"/>
      </rPr>
      <t xml:space="preserve"> - REAL ESTATE ACTIVITIES
 - NONE OF THE ABOVE</t>
    </r>
  </si>
  <si>
    <t>Energy management</t>
  </si>
  <si>
    <t>Total energy consumption (MWh)</t>
  </si>
  <si>
    <t>The scope of energy consumption includes only energy directly consumed by the entity during the reporting period.
The scope of energy consumption includes energy from all sources, including energy purchased from sources external to the entity and energy produced by the entity itself (self-generated). For example, direct fuel usage, purchased electricity, and heating, cooling, and steam energy are all included within the scope of energy consumption.</t>
  </si>
  <si>
    <t>#, MWh
(1 decimal place)</t>
  </si>
  <si>
    <t>Renewable energy consumption (MWh)</t>
  </si>
  <si>
    <t>Total renewable energy consumed from: geothermal, solar, sustainably sourced biomass (including biogas), hydropower and wind energy sources. Accounting should follow best practices outlined in RE100 and GHG Protocol Scope 2 Guidance.</t>
  </si>
  <si>
    <t>Non-renewable energy consumption (MWh)</t>
  </si>
  <si>
    <r>
      <rPr>
        <sz val="11"/>
        <color rgb="FFC00000"/>
        <rFont val="Arial"/>
        <family val="2"/>
      </rPr>
      <t>[Diplay suggestion]</t>
    </r>
    <r>
      <rPr>
        <sz val="11"/>
        <rFont val="Arial"/>
        <family val="2"/>
      </rPr>
      <t xml:space="preserve"> 
This indicator is calculated automatically. 
</t>
    </r>
    <r>
      <rPr>
        <sz val="11"/>
        <color rgb="FFC00000"/>
        <rFont val="Arial"/>
        <family val="2"/>
      </rPr>
      <t>Formula: Total energy consumption (MWh) - Renewable energy consumption (MWh)</t>
    </r>
  </si>
  <si>
    <t>Energy production</t>
  </si>
  <si>
    <t>Does the company have energy production capabilities — electricity, gas, coal, heating or cooling — either for self-consumption or to generate revenue?</t>
  </si>
  <si>
    <t>Total energy production (MWh)</t>
  </si>
  <si>
    <t>Energy produced by the company, such as electricity, heating, cooling, and steam, including any energy that is sold, during the reporting year.
The data should be reported in MWh.</t>
  </si>
  <si>
    <r>
      <rPr>
        <b/>
        <sz val="11"/>
        <color rgb="FFC00000"/>
        <rFont val="Arial"/>
        <family val="2"/>
      </rPr>
      <t>[if YES to 21.1]</t>
    </r>
    <r>
      <rPr>
        <sz val="11"/>
        <rFont val="Arial"/>
        <family val="2"/>
      </rPr>
      <t xml:space="preserve">
Energy produced by the company, such as electricity, heating, cooling, and steam, including any energy that is sold, during the reporting year.
The data should be reported in MWh.</t>
    </r>
  </si>
  <si>
    <t>Renewable energy production (MWh)</t>
  </si>
  <si>
    <t>Total renewable energy produced by the entity during the reporting period from: geothermal, solar, sustainably sourced biomass (including biogas), hydropower and wind energy sources.</t>
  </si>
  <si>
    <r>
      <rPr>
        <b/>
        <sz val="11"/>
        <color rgb="FFC00000"/>
        <rFont val="Arial"/>
        <family val="2"/>
      </rPr>
      <t>[if YES to 21.1]</t>
    </r>
    <r>
      <rPr>
        <sz val="11"/>
        <rFont val="Arial"/>
        <family val="2"/>
      </rPr>
      <t xml:space="preserve">
Total renewable energy produced by the entity during the reporting period from: geothermal, solar, sustainably sourced biomass (including biogas), hydropower and wind energy sources.</t>
    </r>
  </si>
  <si>
    <t>Non-renewable energy production (MWh)</t>
  </si>
  <si>
    <r>
      <rPr>
        <sz val="11"/>
        <color rgb="FFC00000"/>
        <rFont val="Arial"/>
        <family val="2"/>
      </rPr>
      <t>[Diplay suggestion]</t>
    </r>
    <r>
      <rPr>
        <sz val="11"/>
        <rFont val="Arial"/>
        <family val="2"/>
      </rPr>
      <t xml:space="preserve"> 
This indicator is calculated automatically. 
</t>
    </r>
    <r>
      <rPr>
        <sz val="11"/>
        <color rgb="FFC00000"/>
        <rFont val="Arial"/>
        <family val="2"/>
      </rPr>
      <t>Formula: Total energy production (MWh) - Renewable energy production (MWh)</t>
    </r>
  </si>
  <si>
    <t>Electricity production - GHG intensity above 100gCO2e/kWh</t>
  </si>
  <si>
    <r>
      <rPr>
        <b/>
        <sz val="11"/>
        <color rgb="FFC00000"/>
        <rFont val="Arial"/>
        <family val="2"/>
      </rPr>
      <t>[if YES to 21.1]</t>
    </r>
    <r>
      <rPr>
        <sz val="11"/>
        <color rgb="FFC00000"/>
        <rFont val="Arial"/>
        <family val="2"/>
      </rPr>
      <t xml:space="preserve">
The company's activities are linked to electricity generation with a GHG emission intensity of more than 100g CO2 e/kWh.</t>
    </r>
  </si>
  <si>
    <t>Fossil fuels</t>
  </si>
  <si>
    <t>Activities in the fossil fuel sector</t>
  </si>
  <si>
    <t>Company is active in the fossil fuel sector.
If yes, please specify the share of revenues (%) derived from the fossil fuel sector.
According to SFDR, these are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</si>
  <si>
    <t>Water and waste management</t>
  </si>
  <si>
    <t>Emissions to water (tonnes)</t>
  </si>
  <si>
    <t>Tonnes of pollutant emissions to water generated by the company - during the reporting period. 
If the company does not discharge any pollutant emission into water, please put 0.
According to the SFDR, "emissions to water" means direct emissions of priority substances as defined in Article 2(30) of Directive 2000/60/EC of the European Parliament and of the Council  and direct emissions of nitrates, phosphates and pesticides.</t>
  </si>
  <si>
    <r>
      <t xml:space="preserve">Tonnes of pollutant emissions to water generated by the company - during the reporting period. 
</t>
    </r>
    <r>
      <rPr>
        <i/>
        <sz val="11"/>
        <rFont val="Arial"/>
        <family val="2"/>
      </rPr>
      <t xml:space="preserve">If the company does not discharge any pollutant emission into water, please put 0.
</t>
    </r>
    <r>
      <rPr>
        <sz val="11"/>
        <rFont val="Arial"/>
        <family val="2"/>
      </rPr>
      <t>According to the SFDR, "emissions to water" means direct emissions of priority substances as defined in Article 2(30) of Directive 2000/60/EC of the European Parliament and of the Council  and direct emissions of nitrates, phosphates and pesticides.</t>
    </r>
  </si>
  <si>
    <t>Hazardous waste generated (tonnes)</t>
  </si>
  <si>
    <t>Hazardous and radioactive waste generated (tonnes)</t>
  </si>
  <si>
    <t>Tonnes of hazardous waste generated by the company - during the reporting period. 
If the company does not generate any hazardous waste, please put 0.</t>
  </si>
  <si>
    <t>Tonnes of hazardous and radioactive waste generated by the company during the reporting period.
If the company does not generate hazardous or radioactive waste, please enter 0.
Please specify in the comment section whether a portion of this waste is radioactive.</t>
  </si>
  <si>
    <t>Radioactive waste generated (tonnes)</t>
  </si>
  <si>
    <t>Tonnes of radioactive waste generated by the company - during the reporting period.  
If the company does not generate any radioactive waste, please put 0.</t>
  </si>
  <si>
    <t>Biodiversity</t>
  </si>
  <si>
    <t>Activities located in or near biodiversity-sensitive areas</t>
  </si>
  <si>
    <t>Company has sites/operations located in or near biodiversity-sensitive areas.
According to the SFDR, biodiversity-sensitive areas means Natura 2000 network of protected areas, UNESCO World Heritage sites and Key Biodiversity Areas (‘KBAs’), as well as other protected areas, as referred to in Appendix D of Annex II to Commission Delegated Regulation (EU) 2021/2139.</t>
  </si>
  <si>
    <t>- Yes
- No
- Not collected/available</t>
  </si>
  <si>
    <r>
      <t>- Yes
- No
- Not collected/</t>
    </r>
    <r>
      <rPr>
        <sz val="11"/>
        <color rgb="FFC00000"/>
        <rFont val="Arial"/>
        <family val="2"/>
      </rPr>
      <t xml:space="preserve">not </t>
    </r>
    <r>
      <rPr>
        <sz val="11"/>
        <rFont val="Arial"/>
        <family val="2"/>
      </rPr>
      <t>available</t>
    </r>
  </si>
  <si>
    <t>Activities negatively affecting biodiversity-sensitive areas</t>
  </si>
  <si>
    <t>Activities with negative impacts on key biodiversity areas</t>
  </si>
  <si>
    <t>If the company has sites/operations located in or near biodiversity-sensitive areas, do its activities negatively affect those areas?
According to the SFDR, activities negatively affecting biodiversity-sensitive areas mean activities that "lead to the deterioration of natural habitats and the habitats of species and disturb the species for which a protected area has been designated".</t>
  </si>
  <si>
    <r>
      <rPr>
        <b/>
        <sz val="11"/>
        <color rgb="FFC00000"/>
        <rFont val="Arial"/>
        <family val="2"/>
      </rPr>
      <t>[if YES to 25.1]</t>
    </r>
    <r>
      <rPr>
        <sz val="11"/>
        <rFont val="Arial"/>
        <family val="2"/>
      </rPr>
      <t xml:space="preserve">
If the company </t>
    </r>
    <r>
      <rPr>
        <sz val="11"/>
        <color rgb="FFC00000"/>
        <rFont val="Arial"/>
        <family val="2"/>
      </rPr>
      <t>owns sites or carries out operations</t>
    </r>
    <r>
      <rPr>
        <sz val="11"/>
        <rFont val="Arial"/>
        <family val="2"/>
      </rPr>
      <t xml:space="preserve"> located in or near key biodiversity areas, do its activities have a negative impact on these areas?
According to the SFDR, activities negatively affecting biodiversity-sensitive areas refer to activities that 'lead to the deterioration of natural habitats and species habitats, and disturb the species for which a protected area has been designated'.</t>
    </r>
  </si>
  <si>
    <t xml:space="preserve">If yes, for these biodiversity-sensitive areas, have appropriate assessment been conducted and based on its conclusions the necessary mitigation measures were implemented. </t>
  </si>
  <si>
    <t>Activities with negative impacts on key biodiversity areas - assessment and mitigation measures</t>
  </si>
  <si>
    <t>Please elaborate in comments</t>
  </si>
  <si>
    <r>
      <rPr>
        <b/>
        <sz val="11"/>
        <color rgb="FFC00000"/>
        <rFont val="Arial"/>
        <family val="2"/>
      </rPr>
      <t>[if YES to 25.2]</t>
    </r>
    <r>
      <rPr>
        <sz val="11"/>
        <color rgb="FFC00000"/>
        <rFont val="Arial"/>
        <family val="2"/>
      </rPr>
      <t xml:space="preserve">
If yes, for these key biodiversity areas, have appropriate assessments been carried out, and based on their findings, have the necessary mitigation measures been implemented?
Please elaborate in the comments</t>
    </r>
  </si>
  <si>
    <t>- Yes, with reduction measures
- Yes, without reduction measures
- No</t>
  </si>
  <si>
    <t xml:space="preserve">Have you conducted an assessment of your impacts and dependencies on biodiversity? </t>
  </si>
  <si>
    <t>Impacts and dependencies on biodiversity</t>
  </si>
  <si>
    <t>Has the company conducted an assessment of its impact and dependencies on biodiversity?</t>
  </si>
  <si>
    <t>- Yes, assessment of impacts
- Yes, assessment of dependencies
- Yes, full assessment (impacts and dependencies)
- No</t>
  </si>
  <si>
    <t>Diversity &amp; Inclusion</t>
  </si>
  <si>
    <t>Female Full Time Equivalent workers (FTEs)</t>
  </si>
  <si>
    <t>Number of Female Full-Time Equivalent workers at the end of the reporting year [calendar or financial].</t>
  </si>
  <si>
    <r>
      <t xml:space="preserve">Number of Female Full-Time Equivalent workers </t>
    </r>
    <r>
      <rPr>
        <sz val="11"/>
        <color rgb="FFC00000"/>
        <rFont val="Arial"/>
        <family val="2"/>
      </rPr>
      <t>(permanent and non-permanent emmployees)</t>
    </r>
    <r>
      <rPr>
        <sz val="11"/>
        <rFont val="Arial"/>
        <family val="2"/>
      </rPr>
      <t xml:space="preserve"> at the end of the reporting year [calendar or financial].</t>
    </r>
  </si>
  <si>
    <t>Number of members of the executive committee?</t>
  </si>
  <si>
    <r>
      <t>Number of members</t>
    </r>
    <r>
      <rPr>
        <b/>
        <sz val="11"/>
        <color rgb="FFC00000"/>
        <rFont val="Arial"/>
        <family val="2"/>
      </rPr>
      <t xml:space="preserve"> in </t>
    </r>
    <r>
      <rPr>
        <b/>
        <sz val="11"/>
        <rFont val="Arial"/>
        <family val="2"/>
      </rPr>
      <t>the executive committee</t>
    </r>
  </si>
  <si>
    <t>Number of members in the company’s highest executive body (Executive Committee or equivalent) at the end of the reporting year</t>
  </si>
  <si>
    <t>Number of women on the executive committee?</t>
  </si>
  <si>
    <t>Number of women in the executive committee</t>
  </si>
  <si>
    <t>Number of women in the company’s highest executive body (Executive Committee or equivalent) at the end of the reporting year</t>
  </si>
  <si>
    <t>Gender equality Index</t>
  </si>
  <si>
    <t>(only for French companies) Has the company calculated its professional gender equality index, in accordance with the legal obligation for all companies with more than 50 employees. If so, please provide the overall score (if several entities, specify the score for each entity) in comments.
If not, please justify in the comment section.</t>
  </si>
  <si>
    <t>- Yes 
- No 
- Not applicable (below thresholds)
- Not calculable</t>
  </si>
  <si>
    <t>If yes, please indicate the score obtained on the index</t>
  </si>
  <si>
    <t>Gender equality index</t>
  </si>
  <si>
    <t>If you calculate it, please indicate the company’s score (out of 100) on the gender equality index.  
For reference, this is a legal requirement for all French companies with more than 50 employees. Please indicate not applicable if relevant.</t>
  </si>
  <si>
    <t>Pay equality</t>
  </si>
  <si>
    <t>Unadjusted gender pay gap (%)</t>
  </si>
  <si>
    <t>Please indicate the % of gender pay gap. The difference should be specified between the average gross hourly earnings of male paid employees and of female paid employees as a percentage of average gross hourly earnings of male paid employees.
Average unadjusted gender pay gap = ((A-B)/A)*100
A: average annual earnings of male paid employees
B: average annual earnings of female paid employees</t>
  </si>
  <si>
    <t>Employment / Labour practices</t>
  </si>
  <si>
    <t>Number of permanent Full Time Equivalents (FTEs) hires during the current reporting year, excluding divestitures/acquisitions</t>
  </si>
  <si>
    <t>New hires (the number of FTEs joining the company) during the reporting year [calendar or financial], excluding movements related to M&amp;A.
Only permanent FTE should be included.
The indicator excludes any FTE growth due to a business acquisition.</t>
  </si>
  <si>
    <t>Number of permanent Full Time Equivalents (FTEs) departures during the current reporting year, excluding divestitures/acquisitions</t>
  </si>
  <si>
    <t>New departures (the number of FTEs leaving the company) during the reporting year [calendar or financial], excluding movements related to M&amp;A.
Only permanent FTE should be included.
The indicator excludes any FTE decline due to a business unit divestiture.</t>
  </si>
  <si>
    <t>Net organic workforce evolution</t>
  </si>
  <si>
    <t>This indicator is calculated automatically.
New hires (the number of FTEs joining the company) less turnover (the number of FTEs leaving the company) during the reporting year [calendar or financial], excluding movements related to M&amp;A.
The indicator excludes any FTE growth or decline due to a business acquisition or business unit divestiture.
FTE refers to Full Time Equivalent (at the end of the reporting year), not absolute headcount to enable comparisons taking into account part-time labour.</t>
  </si>
  <si>
    <r>
      <rPr>
        <b/>
        <sz val="11"/>
        <color rgb="FFC00000"/>
        <rFont val="Arial"/>
        <family val="2"/>
      </rPr>
      <t>[Display suggestion]</t>
    </r>
    <r>
      <rPr>
        <sz val="11"/>
        <color rgb="FFC00000"/>
        <rFont val="Arial"/>
        <family val="2"/>
      </rPr>
      <t xml:space="preserve">
This indicator is calculated automatically.
Formula:
“Number of permanent employee hires in full-time equivalent (FTE) during the reporting period, excluding divestments/acquisitions” - “Number of permanent employee departures in full-time equivalent (FTE) during the reporting period, excluding divestments/acquisitions”
The “reporting period” refers to the calendar year or fiscal year.</t>
    </r>
  </si>
  <si>
    <t>Departure rate (%)</t>
  </si>
  <si>
    <t>This indicator is calculated automatically with indicators #36 and #6.1
Annual departure rate: number of permanent FTEs (full-time equivalents) employees who left the company in year N (indicator #36) / Total number of permanent FTE employees at end of reporting year (indicator #6.1)
This departure rate should be distinguished from the turnover rate, which takes into account both arrivals and departures.</t>
  </si>
  <si>
    <t>Absenteeism rate (%)</t>
  </si>
  <si>
    <t>Absenteeism Rate = Number of lost workdays due to sickness, work-related accidents, commuting accident, occupational disease, unjustified absence) / total number of working hours (permanent and non-permanent employees)</t>
  </si>
  <si>
    <r>
      <t xml:space="preserve">Absenteeism Rate = Number of lost workdays due to sickness, work-related accidents, commuting accident, occupational disease, unjustified absence) / total number of working hours (permanent and non-permanent employees).
</t>
    </r>
    <r>
      <rPr>
        <sz val="11"/>
        <color rgb="FFC00000"/>
        <rFont val="Arial"/>
        <family val="2"/>
      </rPr>
      <t>Please make sure to exclude maternity/paternity leave, paid leave, and absences due to training.</t>
    </r>
  </si>
  <si>
    <t>Employee engagement</t>
  </si>
  <si>
    <t>Implementation of an employee survey</t>
  </si>
  <si>
    <t>Y/N response indicating whether a company issues an employee feedback survey regularly.
An employee feedback survey can include, but is not limited to, questions related to company culture, company values, employee job satisfaction, employee engagement, and training.
Regularly means that an employee survey is conducted at least every other year, although it is typically more frequently than this.</t>
  </si>
  <si>
    <r>
      <rPr>
        <sz val="11"/>
        <color rgb="FFC00000"/>
        <rFont val="Arial"/>
        <family val="2"/>
      </rPr>
      <t xml:space="preserve">Does the company conduct/publish an employee feedback survey at least once a year?
</t>
    </r>
    <r>
      <rPr>
        <sz val="11"/>
        <rFont val="Arial"/>
        <family val="2"/>
      </rPr>
      <t xml:space="preserve">
An employee feedback survey can include, but is not limited to, questions related to company culture, company values, employee job satisfaction, employee engagement, and training.</t>
    </r>
  </si>
  <si>
    <t xml:space="preserve">- Yes
- No, not annually but occasionally
- No, not in place
</t>
  </si>
  <si>
    <r>
      <t>- Yes
- No,</t>
    </r>
    <r>
      <rPr>
        <sz val="11"/>
        <color rgb="FFC00000"/>
        <rFont val="Arial"/>
        <family val="2"/>
      </rPr>
      <t xml:space="preserve"> but occasional surveys conducted</t>
    </r>
    <r>
      <rPr>
        <sz val="11"/>
        <rFont val="Arial"/>
        <family val="2"/>
      </rPr>
      <t xml:space="preserve">
- No, not implemented
</t>
    </r>
  </si>
  <si>
    <t>Whistleblower procedure</t>
  </si>
  <si>
    <t>Company has implemented a whistleblower procedure.</t>
  </si>
  <si>
    <t>- Yes (aligned with the EU Whistleblower Directive)
- Yes (not aligned with the EU Whistleblower Directive)
- No, not in place</t>
  </si>
  <si>
    <t>Skill Development</t>
  </si>
  <si>
    <t>Training and education (hours/employee)</t>
  </si>
  <si>
    <t>Company provides training opportunities to its FTEs. Please specify the average hours of training that the organisation’s employees have taken during the reporting period (i.e., total hours of trainings provided to employees divided by the number of employees).</t>
  </si>
  <si>
    <t>Average number of training hours for employees (permanent and non-permanent)
Please indicate the average number of training hours that permanent and non-permanent employees received during the reporting period, i.e. the total number of training hours delivered divided by the average number of employees during the reporting period.
Please specify any deviation from this definition in the comments.</t>
  </si>
  <si>
    <t>#
(h per employee)</t>
  </si>
  <si>
    <t>Value sharing with employees</t>
  </si>
  <si>
    <t>Profit-sharing system</t>
  </si>
  <si>
    <t>Please exclude executive management or management package mechanisms
Please check the corresponding field(s) in the list (if no such system exists, please fill in "No profit-sharing system" without checking other fields).</t>
  </si>
  <si>
    <r>
      <t xml:space="preserve">Please exclude executive management or management package mechanisms
</t>
    </r>
    <r>
      <rPr>
        <i/>
        <sz val="11"/>
        <rFont val="Arial"/>
        <family val="2"/>
      </rPr>
      <t>Please check the corresponding field(s) in the list (if no such system exists, please fill in "No profit-sharing system" without checking other fields).</t>
    </r>
  </si>
  <si>
    <t>- Free Shares
- Stock Options
- Employee shareholding funds as FCPE (“Fonds Commun de Placement en Entreprise”) 
- FCPE de reprise
- Profit-sharing agreement not required by the law (as “accord de participation” for french companies under 50 employees)
- Incentive agreement tied to corporate objectives (such as “accord d’intéressement” in France) 
- Agreement on capital gain share at exit introduced by the French law (“contrat de partage de la plus-value proposé par la loi PACTE”) 
- Profit-sharing bonus (as Macron bonus in France) 
- Plan for sharing the value of the company (as the mechanism created by the ANI in France)
- Other(s) (specify in comments)
- No profit-sharing system</t>
  </si>
  <si>
    <r>
      <t xml:space="preserve">- Free Shares
- Stock Options
- Employee shareholding funds as FCPE (“Fonds Commun de Placement en Entreprise”) 
- FCPE de reprise
</t>
    </r>
    <r>
      <rPr>
        <sz val="11"/>
        <color rgb="FFC00000"/>
        <rFont val="Arial"/>
        <family val="2"/>
      </rPr>
      <t>- Profit-sharing agreement not required by the law</t>
    </r>
    <r>
      <rPr>
        <sz val="11"/>
        <rFont val="Arial"/>
        <family val="2"/>
      </rPr>
      <t xml:space="preserve">
- Incentive agreement tied to corporate objectives (such as “accord d’intéressement” in France) 
- Agreement on capital gain share at exit introduced by the French law (“contrat de partage de la plus-value proposé par la loi PACTE”) 
- Profit-sharing bonus (as Macron bonus in France) 
- Plan for sharing the value of the company (as the mechanism created by the ANI in France)
- Other(s) (specify in comments)
- No profit-sharing system</t>
    </r>
  </si>
  <si>
    <t>If you have allocated free shares, please specify whether they are</t>
  </si>
  <si>
    <t>- Allocated on a discretionary basis to a few employees/executives
- Granted to employees representing at least 25% of total payroll
- Allocated to all employees</t>
  </si>
  <si>
    <t>Share of employee shareholders among all permanent employees (%)</t>
  </si>
  <si>
    <t>Share of employee shareholders (%)</t>
  </si>
  <si>
    <t>as a % of the company's workforce and excluding executive management/management package mechanisms</t>
  </si>
  <si>
    <t>Please indicate the percentage of employees who are shareholders, based on the company’s fully diluted capital including dilutive instruments (stock options, BSPCE, BSA, etc.), excluding executive management/management package mechanisms.</t>
  </si>
  <si>
    <t>Share of capital detained by employees (%)</t>
  </si>
  <si>
    <t>Share of capital held by employees (%)</t>
  </si>
  <si>
    <t>as a % of the company's capital and excluding executive management/management package mechanisms</t>
  </si>
  <si>
    <t>Please indicate the percentage of the company’s diluted capital held by employees, including dilutive instruments (stock options, BSPCE, BSA, etc.), excluding executive management/management package mechanisms.</t>
  </si>
  <si>
    <t>Health &amp; Safety</t>
  </si>
  <si>
    <t>Work-related injury frequency rate</t>
  </si>
  <si>
    <t>Total number of work-related injuries, as defined by local jurisdiction, during the reporting year, compared to the total number of hours worked during the reporting period. Injury records could come from national systems as part of a primary data source (e.g., labor inspection records and annual reports; insurance and compensation records; death registers), supplemented by surveys.
For the sake of clarity, note that the following should be excluded:
- COVID cases contracted in the workplace
- Injuries resulting from accidents occuring on the commute to or from the workplace outside of working hours.
Methodology for frequency rate : (Number of work-related injuries * 1 000 000) / (8 * 220 * ETP)
where 8 is the number of hours worked per day and 220 is the number of days worked during the year.</t>
  </si>
  <si>
    <r>
      <t xml:space="preserve">Total number of work-related injuries, as defined by local jurisdiction, during the reporting year, compared to the total number of hours worked during the reporting period. Injury records could come from national systems as part of a primary data source (e.g., labor inspection records and annual reports; insurance and compensation records; death registers), supplemented by surveys.
For the sake of clarity, note that the following should be excluded:
- COVID cases contracted in the workplace
- Injuries resulting from accidents occuring on the commute to or from the workplace outside of working hours.
</t>
    </r>
    <r>
      <rPr>
        <b/>
        <sz val="11"/>
        <rFont val="Arial"/>
        <family val="2"/>
      </rPr>
      <t>Methodology for frequency rate : (Number of work-related injuries * 1 000 000) / (8 * 220 * ETP)</t>
    </r>
    <r>
      <rPr>
        <sz val="11"/>
        <rFont val="Arial"/>
        <family val="2"/>
      </rPr>
      <t xml:space="preserve">
where 8 is the number of hours worked per day and 220 is the number of days worked during the year.
</t>
    </r>
    <r>
      <rPr>
        <sz val="11"/>
        <color rgb="FFC00000"/>
        <rFont val="Arial"/>
        <family val="2"/>
      </rPr>
      <t>Please mention in the comments any major accidents that occurred during the period</t>
    </r>
    <r>
      <rPr>
        <sz val="11"/>
        <rFont val="Arial"/>
        <family val="2"/>
      </rPr>
      <t>.</t>
    </r>
  </si>
  <si>
    <t>Rate</t>
  </si>
  <si>
    <t>Number of work-related fatalities</t>
  </si>
  <si>
    <t>Total number of work-related fatalities as defined by local jurisdiction, within the last reporting year. Fatality records could come from national systems as part of primary data source (e.g., labour inspection records and annual reports; insurance and compensation records, death registers), supplemented by surveys.</t>
  </si>
  <si>
    <r>
      <t xml:space="preserve">Total number of work-related fatalities, </t>
    </r>
    <r>
      <rPr>
        <sz val="11"/>
        <color rgb="FFC00000"/>
        <rFont val="Arial"/>
        <family val="2"/>
      </rPr>
      <t>according to the methodology defined by the local jurisdiction</t>
    </r>
    <r>
      <rPr>
        <sz val="11"/>
        <rFont val="Arial"/>
        <family val="2"/>
      </rPr>
      <t>, during the reporting year.  
Fatality data may come from national systems as primary data sources (e.g. labor inspection records and annual reports, insurance and compensation files, death registries), and may be supplemented by surveys.</t>
    </r>
  </si>
  <si>
    <t>Number of days lost to injuries, accidents, fatalities or illness</t>
  </si>
  <si>
    <t>Total days lost due to work-related injury, accidents, fatalities or illness, during the reporting period.</t>
  </si>
  <si>
    <t>#, days</t>
  </si>
  <si>
    <t>GOVERNANCE</t>
  </si>
  <si>
    <t>Board composition</t>
  </si>
  <si>
    <t>Total number of board members</t>
  </si>
  <si>
    <t>Total number of people on the Board at the end of the reporting year [calendar or financial] (Board defined as the member-elected top governing body of the company and often includes non-executive members).
A board member is an individual belonging to the member-elected top governing body of the company (often including non-executive members).</t>
  </si>
  <si>
    <r>
      <t xml:space="preserve">Total number of people on the Board </t>
    </r>
    <r>
      <rPr>
        <sz val="11"/>
        <color rgb="FFC00000"/>
        <rFont val="Arial"/>
        <family val="2"/>
      </rPr>
      <t xml:space="preserve">of Directors </t>
    </r>
    <r>
      <rPr>
        <sz val="11"/>
        <rFont val="Arial"/>
        <family val="2"/>
      </rPr>
      <t xml:space="preserve">at the end of the reporting year [calendar or financial] (Board defined as the member-elected top governing body of the company and often includes non-executive members).
A board member is an individual belonging to the member-elected top governing body of the company (often including non-executive members).
</t>
    </r>
    <r>
      <rPr>
        <sz val="11"/>
        <color rgb="FFC00000"/>
        <rFont val="Arial"/>
        <family val="2"/>
      </rPr>
      <t>Please indicate the number excluding non-voting members and observers ("censeurs").</t>
    </r>
  </si>
  <si>
    <t>Number of women board members</t>
  </si>
  <si>
    <t>Number of women on the Board of Directors at the end of the reporting year [calendar or financial]
(For US, and other countries where legally accepted, women defined as female-identifying individuals, not exclusively cisgender individuals).
A board member is an individual belonging to the member-elected top governing body of the company (often including non-executive members).</t>
  </si>
  <si>
    <r>
      <t xml:space="preserve">Number of women on the Board of Directors at the end of the reporting year [calendar or financial]
(For US, and other countries where legally accepted, women defined as female-identifying individuals, not exclusively cisgender individuals).
A board member is an individual belonging to the member-elected top governing body of the company (often including non-executive members).
</t>
    </r>
    <r>
      <rPr>
        <sz val="11"/>
        <color rgb="FFC00000"/>
        <rFont val="Arial"/>
        <family val="2"/>
      </rPr>
      <t>Please indicate the number excluding non-voting members and observers ("censeurs").</t>
    </r>
  </si>
  <si>
    <t>Number of independent board members</t>
  </si>
  <si>
    <t>Number of independent board members at the end of the reporting year [calendar or financial]
A board member is an individual belonging to the member-elected top governing body of the company (often including non-executive members).
A director is independent when he or she has no relationship of any kind whatsoever with the corporation, its group or the management of either that may colour his or her judgment. Accordingly, an independent director is understood to be not only a non-executive director, i.e. one not performing management duties in the corporation or the group, but also one devoid of any particular bonds of interest (significant shareholder, employee, other) with them.</t>
  </si>
  <si>
    <r>
      <t>Number of independent members</t>
    </r>
    <r>
      <rPr>
        <sz val="11"/>
        <color rgb="FFC00000"/>
        <rFont val="Arial"/>
        <family val="2"/>
      </rPr>
      <t xml:space="preserve"> on the Board of Directors </t>
    </r>
    <r>
      <rPr>
        <sz val="11"/>
        <rFont val="Arial"/>
        <family val="2"/>
      </rPr>
      <t xml:space="preserve">at the end of the reporting year [calendar or financial]
A board member is an individual belonging to the member-elected top governing body of the company (often including non-executive members).
A director is independent when he or she has no relationship of any kind whatsoever with the corporation, its group or the management of either that may colour his or her judgment. Accordingly, an independent director is understood to be not only a non-executive director, i.e. one not performing management duties in the corporation or the group, but also one devoid of any particular bonds of interest (significant shareholder, employee, other) with them.
</t>
    </r>
    <r>
      <rPr>
        <sz val="11"/>
        <color rgb="FFC00000"/>
        <rFont val="Arial"/>
        <family val="2"/>
      </rPr>
      <t>Please indicate the number excluding non-voting members and observers ("censeurs").</t>
    </r>
  </si>
  <si>
    <t>Sustainability at the Board</t>
  </si>
  <si>
    <t>Sustainability on the Board’s agenda</t>
  </si>
  <si>
    <t>Members of the Supervisory Board / Board of directors formally review, at least annually, the company's CSR roadmap</t>
  </si>
  <si>
    <t>Members of the Executive Committee or the Supervisory Board / Board of Directors formally review the company’s sustainability (CSR and/or impact) performance at least once a year.</t>
  </si>
  <si>
    <t>Business Ethics</t>
  </si>
  <si>
    <t>Code of Conduct</t>
  </si>
  <si>
    <t>Business ethics-related policies</t>
  </si>
  <si>
    <t>Company has a policy on its norms of behavior to ensure good ethics and organizational integrity.</t>
  </si>
  <si>
    <t>Has the company implemented the following procedures, policies, or codes?
Please check the applicable items. If none of the listed items have been implemented, please check “None of the above” without selecting any other fields.</t>
  </si>
  <si>
    <t xml:space="preserve">- Yes 
- No, not in place </t>
  </si>
  <si>
    <t>- Code of conduct or ethics code
- Anti-corruption and anti-bribery policy
- Human rights policy
- Whistleblower protection procedure aligned with the EU directive
- Privacy policy (customer and employee data)
- Cybersecurity and data management policy
- Responsible artificial intelligence (AI) policy
- None of the above</t>
  </si>
  <si>
    <t>Exposure to controversial weapons</t>
  </si>
  <si>
    <t>Company is involved in the manufacture, trade or selling of controversial weapons (anti-personnel mines, cluster munitions, chemical weapons and biological weapons).
If yes, please specify the share of revenues (%) derived from controversial weapons.</t>
  </si>
  <si>
    <r>
      <t xml:space="preserve">Company is involved in the manufacture, trade or selling of controversial weapons (anti-personnel mines, cluster munitions, chemical weapons and biological weapons).
</t>
    </r>
    <r>
      <rPr>
        <i/>
        <sz val="11"/>
        <rFont val="Arial"/>
        <family val="2"/>
      </rPr>
      <t>If yes, please specify the share of revenues (%) derived from controversial weapons.</t>
    </r>
  </si>
  <si>
    <t>Supply chain management</t>
  </si>
  <si>
    <t>Supply chain screening for Sustainability-related issues</t>
  </si>
  <si>
    <r>
      <t xml:space="preserve">Responsible Procurement </t>
    </r>
    <r>
      <rPr>
        <b/>
        <sz val="11"/>
        <color rgb="FFC00000"/>
        <rFont val="Arial"/>
        <family val="2"/>
      </rPr>
      <t>policy and / or</t>
    </r>
    <r>
      <rPr>
        <b/>
        <sz val="11"/>
        <rFont val="Arial"/>
        <family val="2"/>
      </rPr>
      <t xml:space="preserve"> charter</t>
    </r>
  </si>
  <si>
    <t>Company has a framework to assess suppliers on Sustainability-related issues, for example in relation to their environmental and social practices and impact (e.g., carbon efficiency), and adherence to social criteria (e.g., forced or child labour).</t>
  </si>
  <si>
    <t>Company has a responsible procurement charter and/or a formalized responsible procurement policy?</t>
  </si>
  <si>
    <r>
      <rPr>
        <sz val="11"/>
        <color rgb="FFC00000"/>
        <rFont val="Arial"/>
        <family val="2"/>
      </rPr>
      <t>Multiple</t>
    </r>
    <r>
      <rPr>
        <sz val="11"/>
        <rFont val="Arial"/>
        <family val="2"/>
      </rPr>
      <t xml:space="preserve"> choice</t>
    </r>
  </si>
  <si>
    <t>- Yes, for all suppliers (&gt;90% of purchases)
- Yes, for all significant suppliers (&gt;50% of purchases)
- Yes, for some suppliers
- No, not in place
- No, not applicable/material</t>
  </si>
  <si>
    <t>- Formalized responsible purchasing policy
- Supplier charter intended for suppliers
- Clauses/commitments signed by suppliers
- None of the above</t>
  </si>
  <si>
    <t>If yes, which of the the following components includes your company's supply chain screening process for CSR-related issues</t>
  </si>
  <si>
    <r>
      <rPr>
        <sz val="11"/>
        <color rgb="FFC00000"/>
        <rFont val="Arial"/>
        <family val="2"/>
      </rPr>
      <t>Does the company have a framework</t>
    </r>
    <r>
      <rPr>
        <sz val="11"/>
        <rFont val="Arial"/>
        <family val="2"/>
      </rPr>
      <t xml:space="preserve"> to assess suppliers on Sustainability-related issues, for example in relation to their environmental and social practices and impact (e.g., carbon efficiency), and adherence to social criteria (e.g., forced or child labour) </t>
    </r>
    <r>
      <rPr>
        <sz val="11"/>
        <color rgb="FFC00000"/>
        <rFont val="Arial"/>
        <family val="2"/>
      </rPr>
      <t>?</t>
    </r>
  </si>
  <si>
    <t>- Conducting due diligence on potential suppliers to assess their sustainability performance 
- Regularly monitoring and evaluating existing suppliers' adherence to sustainability standards 
- Collaborating with suppliers to improve their sustainability practices 
- Implementing mechanisms to address and mitigate sustainability risks within the supply chain 
- Encouraging suppliers to provide transparency and disclosure of their sustainability performance</t>
  </si>
  <si>
    <r>
      <t>- Yes, for all suppliers (</t>
    </r>
    <r>
      <rPr>
        <sz val="11"/>
        <color rgb="FFC00000"/>
        <rFont val="Arial"/>
        <family val="2"/>
      </rPr>
      <t>e.g.,</t>
    </r>
    <r>
      <rPr>
        <sz val="11"/>
        <rFont val="Arial"/>
        <family val="2"/>
      </rPr>
      <t xml:space="preserve"> &gt;90% of purchases)
- Yes, for all significant suppliers (</t>
    </r>
    <r>
      <rPr>
        <sz val="11"/>
        <color rgb="FFC00000"/>
        <rFont val="Arial"/>
        <family val="2"/>
      </rPr>
      <t xml:space="preserve">e.g., </t>
    </r>
    <r>
      <rPr>
        <sz val="11"/>
        <rFont val="Arial"/>
        <family val="2"/>
      </rPr>
      <t>&gt;50% of purchases)
- Yes, for some suppliers
- No, not in place
- No, not applicable/material</t>
    </r>
  </si>
  <si>
    <t>Responsible Procurement charter</t>
  </si>
  <si>
    <t>Supply chain screening for Sustainability-related issues - Process</t>
  </si>
  <si>
    <r>
      <rPr>
        <b/>
        <sz val="11"/>
        <color rgb="FFC00000"/>
        <rFont val="Arial"/>
        <family val="2"/>
      </rPr>
      <t>[If Yes to 45.1]</t>
    </r>
    <r>
      <rPr>
        <sz val="11"/>
        <color rgb="FFC00000"/>
        <rFont val="Arial"/>
        <family val="2"/>
      </rPr>
      <t xml:space="preserve">
If the company has set up a framework to assess suppliers, which of the following elements are included in this sustainability screening process?</t>
    </r>
  </si>
  <si>
    <t>- Yes, with binding clauses
- Yes, without binding clauses
- No, not in place
- No, not applicable/material</t>
  </si>
  <si>
    <r>
      <t xml:space="preserve">- Conducting due diligence on potential suppliers to assess their sustainability performance 
- Regularly monitoring and evaluating existing suppliers' adherence to sustainability standards 
- Collaborating with suppliers to improve their sustainability practices 
- Implementing mechanisms to address and mitigate sustainability risks within the supply chain 
- Encouraging suppliers to provide transparency and disclosure of their sustainability performance
</t>
    </r>
    <r>
      <rPr>
        <sz val="11"/>
        <color rgb="FFC00000"/>
        <rFont val="Arial"/>
        <family val="2"/>
      </rPr>
      <t>- None of the above</t>
    </r>
  </si>
  <si>
    <t>Modif/Rewording concerne:</t>
  </si>
  <si>
    <t>Partie</t>
  </si>
  <si>
    <t>Sous-partie</t>
  </si>
  <si>
    <t>Indicateur 2024-2025 vFR</t>
  </si>
  <si>
    <t>Indicateur 2025-2026 vFR</t>
  </si>
  <si>
    <t>2025-2026 Indicator vEN</t>
  </si>
  <si>
    <t>Indicateur</t>
  </si>
  <si>
    <t>Définition</t>
  </si>
  <si>
    <t>Unité</t>
  </si>
  <si>
    <t>Réponses</t>
  </si>
  <si>
    <t>Commentaires</t>
  </si>
  <si>
    <t/>
  </si>
  <si>
    <t>N/A (new 25/26)</t>
  </si>
  <si>
    <t>Indicateur optionnel suggéré aux GPs pour clarifier l'identité et le périmètre de la société.</t>
  </si>
  <si>
    <t>Ajout de la lettre dans le code NACE (ex : 01.11 est passé à A.01.11)</t>
  </si>
  <si>
    <t>Réponse "Other" retirée.</t>
  </si>
  <si>
    <t>N/A (supp 25/26)</t>
  </si>
  <si>
    <t>Réponse à un besoin de mesure de l'exposition des participations aux secteurs sensibles de plus en plus ciblés par des politiques ou exclusions</t>
  </si>
  <si>
    <t>Calcul automatique</t>
  </si>
  <si>
    <r>
      <t xml:space="preserve">Nombre de salariés permanents en ETP à la fin de la période de reporting </t>
    </r>
    <r>
      <rPr>
        <b/>
        <u/>
        <sz val="10"/>
        <rFont val="Arial"/>
        <family val="2"/>
      </rPr>
      <t>précédente</t>
    </r>
    <r>
      <rPr>
        <b/>
        <sz val="10"/>
        <rFont val="Arial"/>
        <family val="2"/>
      </rPr>
      <t xml:space="preserve"> (N-1)</t>
    </r>
  </si>
  <si>
    <r>
      <t xml:space="preserve">Nombre de salariés permanents en ETP à la fin de la période de reporting </t>
    </r>
    <r>
      <rPr>
        <b/>
        <u/>
        <sz val="10"/>
        <color theme="9"/>
        <rFont val="Arial"/>
        <family val="2"/>
      </rPr>
      <t>précédente</t>
    </r>
    <r>
      <rPr>
        <b/>
        <sz val="10"/>
        <color theme="9"/>
        <rFont val="Arial"/>
        <family val="2"/>
      </rPr>
      <t xml:space="preserve"> (N-1)</t>
    </r>
  </si>
  <si>
    <t>Passage en optionnel</t>
  </si>
  <si>
    <r>
      <t xml:space="preserve">Nombre de salariés non permanents en ETP à la fin de l'année de reporting </t>
    </r>
    <r>
      <rPr>
        <b/>
        <u/>
        <sz val="10"/>
        <rFont val="Arial"/>
        <family val="2"/>
      </rPr>
      <t>précédente</t>
    </r>
    <r>
      <rPr>
        <b/>
        <sz val="10"/>
        <rFont val="Arial"/>
        <family val="2"/>
      </rPr>
      <t xml:space="preserve"> (N-1)</t>
    </r>
  </si>
  <si>
    <r>
      <t xml:space="preserve">Nombre de salariés non permanents en ETP à la fin de l'année de reporting </t>
    </r>
    <r>
      <rPr>
        <b/>
        <u/>
        <sz val="10"/>
        <color theme="9"/>
        <rFont val="Arial"/>
        <family val="2"/>
      </rPr>
      <t>précédente</t>
    </r>
    <r>
      <rPr>
        <b/>
        <sz val="10"/>
        <color theme="9"/>
        <rFont val="Arial"/>
        <family val="2"/>
      </rPr>
      <t xml:space="preserve"> (N-1)</t>
    </r>
  </si>
  <si>
    <t>Modification pour capter l'existence de politiques spécifiques par thème, qu’elles soient autonomes ou incluses dans une politique globale + Intégration de l'option "Application des principes d'économie circulaire" pour reprendre l'indicateur correspondant d'Invest Europe</t>
  </si>
  <si>
    <t xml:space="preserve">Responsabilité de la mise en œuvre couverte plus loin par "Responsabilité de la mise en œuvre de la stratégie de durabilité" ; Niveau de supervision couvert plus loin également par "Durabilité à l'ordre du jour du Board" et par "Stratégie ou plan de décarbonation" pour les sujets climat spécifiquement </t>
  </si>
  <si>
    <t>Focus sur l'attribution des responsabilités et des ressources pour la mise en œuvre (et plus sur la supervision) de la stratégie de durabilité, Alignement avec Invest Europe</t>
  </si>
  <si>
    <t>Suppression de l'option de réponse "Science et technologie" ; Ajout de l'option "Sécurité et confidentialité des données (ex. vol de données)" pour capter notamment les "data breaches", en ligne avec Invest Europe ; Précision sur l'option Droit du Travail, qui inclut les incidents à l'encontre des Principes de l'Organisation Internationale du Travail</t>
  </si>
  <si>
    <t>Les aléas climatiques subis au cours de l'année (tels que les tempêtes et les inondations) peuvent être renseignés à la place en commentaire à l'indicateur "Evaluation de l'exposition aux risques climatiques". Plus de question sur les autres types d'accidents RSE.</t>
  </si>
  <si>
    <t>Évaluation de la part d'activités éligibles et / ou alignées sur la taxonomie de l'UE</t>
  </si>
  <si>
    <t>Assessment of the proportion of activities eligible and/or aligned to the EU Taxonomy</t>
  </si>
  <si>
    <t>Alignement sur Invest Europe et réponse à un besoin de suivi par plusieurs LPs et GPs</t>
  </si>
  <si>
    <t>Recommandation CSRD, TCFD</t>
  </si>
  <si>
    <t>Alignement sur Invest Europe</t>
  </si>
  <si>
    <t>Focus sur la mise en place de plans d'action plutôt que sur la formalisation de politiques (couvertes plus haut par l'indicateur "Politiques de durabilité formalisées") ; ajout des options "Plan d'adaptation au changement climatique" et "Plan de réduction de la ressource en eau"</t>
  </si>
  <si>
    <t xml:space="preserve">Alignement sur Invest Europe, EDCI, PMDR + précision si cible validée par SBTi ou un autre tiers externe pour garder le niveau de granularité de l'indicateur "Si oui, veuillez préciser comment cet objectif a été calculé" de l'an dernier </t>
  </si>
  <si>
    <t>Précision des scopes uniquement pour la cible à court terme</t>
  </si>
  <si>
    <t>Alignement sur Invest Europe, EDCI, PMDR</t>
  </si>
  <si>
    <t>Couvert par les indicateurs "Cible de décarbonation à court-terme" et "Objectif "zéro emission nette" à long terme". La séparation en deux questions permet notamment de répondre à la fois oui pour court terme et pour long terme (impossible l'an dernier puisque l'indicateur était un choix unique).</t>
  </si>
  <si>
    <t>Couvert par les indicateurs "Cible de décarbonation à court-terme" et "Objectif "zéro emission nette" à long terme".</t>
  </si>
  <si>
    <t>Alignement sur Invest Europe, PMDR</t>
  </si>
  <si>
    <t>Introduction d'un horizon de 4 ans</t>
  </si>
  <si>
    <r>
      <t>Emissions de GES Scope 1 (tCO</t>
    </r>
    <r>
      <rPr>
        <b/>
        <vertAlign val="subscript"/>
        <sz val="10"/>
        <rFont val="Arial"/>
        <family val="2"/>
      </rPr>
      <t>2</t>
    </r>
    <r>
      <rPr>
        <b/>
        <sz val="10"/>
        <rFont val="Arial"/>
        <family val="2"/>
      </rPr>
      <t>e)</t>
    </r>
  </si>
  <si>
    <r>
      <t>Emissions de GES Scope 1 (tCO</t>
    </r>
    <r>
      <rPr>
        <b/>
        <vertAlign val="subscript"/>
        <sz val="10"/>
        <color theme="9"/>
        <rFont val="Arial"/>
        <family val="2"/>
      </rPr>
      <t>2</t>
    </r>
    <r>
      <rPr>
        <b/>
        <sz val="10"/>
        <color theme="9"/>
        <rFont val="Arial"/>
        <family val="2"/>
      </rPr>
      <t>e)</t>
    </r>
  </si>
  <si>
    <r>
      <t>Emissions de GES Scope 2 - location-based (tCO</t>
    </r>
    <r>
      <rPr>
        <b/>
        <vertAlign val="subscript"/>
        <sz val="10"/>
        <rFont val="Arial"/>
        <family val="2"/>
      </rPr>
      <t>2</t>
    </r>
    <r>
      <rPr>
        <b/>
        <sz val="10"/>
        <rFont val="Arial"/>
        <family val="2"/>
      </rPr>
      <t>e)</t>
    </r>
  </si>
  <si>
    <r>
      <t>Emissions de GES Scope 2 (tCO</t>
    </r>
    <r>
      <rPr>
        <b/>
        <vertAlign val="subscript"/>
        <sz val="10"/>
        <color theme="9"/>
        <rFont val="Arial"/>
        <family val="2"/>
      </rPr>
      <t>2</t>
    </r>
    <r>
      <rPr>
        <b/>
        <sz val="10"/>
        <color theme="9"/>
        <rFont val="Arial"/>
        <family val="2"/>
      </rPr>
      <t>e)</t>
    </r>
  </si>
  <si>
    <t>Fusion des indicateurs "Scope 2 - location based" et "Scope 2 - market-based" en un seul indicateur "Scope 2". Possibilité de préciser la méthodologie en commentaire.</t>
  </si>
  <si>
    <r>
      <t>Emissions de GES Scope 2 - market-based (tCO</t>
    </r>
    <r>
      <rPr>
        <b/>
        <vertAlign val="subscript"/>
        <sz val="10"/>
        <rFont val="Arial"/>
        <family val="2"/>
      </rPr>
      <t>2</t>
    </r>
    <r>
      <rPr>
        <b/>
        <sz val="10"/>
        <rFont val="Arial"/>
        <family val="2"/>
      </rPr>
      <t>e)</t>
    </r>
  </si>
  <si>
    <r>
      <t>Emissions de GES Scope 3 (tCO</t>
    </r>
    <r>
      <rPr>
        <b/>
        <vertAlign val="subscript"/>
        <sz val="10"/>
        <rFont val="Arial"/>
        <family val="2"/>
      </rPr>
      <t>2</t>
    </r>
    <r>
      <rPr>
        <b/>
        <sz val="10"/>
        <rFont val="Arial"/>
        <family val="2"/>
      </rPr>
      <t>e)</t>
    </r>
  </si>
  <si>
    <r>
      <t>Emissions de GES Scope 3 (tCO</t>
    </r>
    <r>
      <rPr>
        <b/>
        <vertAlign val="subscript"/>
        <sz val="10"/>
        <color theme="9"/>
        <rFont val="Arial"/>
        <family val="2"/>
      </rPr>
      <t>2</t>
    </r>
    <r>
      <rPr>
        <b/>
        <sz val="10"/>
        <color theme="9"/>
        <rFont val="Arial"/>
        <family val="2"/>
      </rPr>
      <t>e)</t>
    </r>
  </si>
  <si>
    <t>Les activités immobilières passent de la section L à la section M.</t>
  </si>
  <si>
    <t>Indicateur chapeau permettant de conditionner l'apparition des indicateurs suivants</t>
  </si>
  <si>
    <t>Possibilité de conditionner cet indicateur à l'indicateur "Production d'énergie"</t>
  </si>
  <si>
    <r>
      <t>Production d'électricité - intensité GES supérieure à 100gCO</t>
    </r>
    <r>
      <rPr>
        <b/>
        <vertAlign val="subscript"/>
        <sz val="10"/>
        <color theme="9"/>
        <rFont val="Arial"/>
        <family val="2"/>
      </rPr>
      <t>2</t>
    </r>
    <r>
      <rPr>
        <b/>
        <sz val="10"/>
        <color theme="9"/>
        <rFont val="Arial"/>
        <family val="2"/>
      </rPr>
      <t>e/kWh</t>
    </r>
  </si>
  <si>
    <r>
      <t>Alignement sur Invest Europe. A noter, 100 gCO</t>
    </r>
    <r>
      <rPr>
        <vertAlign val="subscript"/>
        <sz val="10"/>
        <color theme="9"/>
        <rFont val="Arial"/>
        <family val="2"/>
      </rPr>
      <t>2</t>
    </r>
    <r>
      <rPr>
        <sz val="10"/>
        <color theme="9"/>
        <rFont val="Arial"/>
        <family val="2"/>
      </rPr>
      <t>e/kWh est le seuil fixé par l'UE pour les Paris-Aligned Benchmarks (PAB). Possibilité de conditionner cet indicateur à l'indicateur "Production d'énergie"</t>
    </r>
  </si>
  <si>
    <t>Fusion des indicateurs "Déchets dangereux" et "*Déchets radioactifs" en un seul indicateur "Déchets dangereux et déchets radioactifs", en ligne avec Invest Europe. Précision si présence de déchets radioactifs demandée en commentaire.</t>
  </si>
  <si>
    <t>Passage du nom de l'indicateur en définition et indicateur renommé</t>
  </si>
  <si>
    <r>
      <t>Number of members</t>
    </r>
    <r>
      <rPr>
        <b/>
        <sz val="10"/>
        <color rgb="FFC00000"/>
        <rFont val="Arial"/>
        <family val="2"/>
      </rPr>
      <t xml:space="preserve"> on </t>
    </r>
    <r>
      <rPr>
        <b/>
        <sz val="10"/>
        <rFont val="Arial"/>
        <family val="2"/>
      </rPr>
      <t>the executive committee</t>
    </r>
  </si>
  <si>
    <t>Retrait de "Comité de Direction" et Précision en définition de ce qu'on entend par "Comité exécutif"</t>
  </si>
  <si>
    <t>Number of women on the executive committee</t>
  </si>
  <si>
    <t>Demande de l'index directement. Option d'indiquer non applicable en commentaire le cas échéant</t>
  </si>
  <si>
    <t>Précision sur les types d'absences qui ne doivent pas être pris en compte.</t>
  </si>
  <si>
    <t>Couvert plus loin par l'indicateur "Politiques liées à l'éthique des affaires"</t>
  </si>
  <si>
    <t>Précision sur la prise en compte des actions potentielles liées à des instruments financiers dilutifs</t>
  </si>
  <si>
    <t>Précision de ne pas prendre en compte les censeurs et membres dépourvus de droits de vote</t>
  </si>
  <si>
    <t>Durabilité à l'ordre du jour du Board</t>
  </si>
  <si>
    <t>Passage en QCM, intégrant désormais la procédure lanceurs d'alertes + les politiques en lien avec l'ethique des affaires précédemment couvertes par "Politique de durabilité globale formalisée" + la politique d'intelligence artificielle (IA) responsable (ajout d'Invest Europe)</t>
  </si>
  <si>
    <t>Politique et / ou Charte achats responsables</t>
  </si>
  <si>
    <t>Responsible Procurement policy and / or charter</t>
  </si>
  <si>
    <t xml:space="preserve">Distinction entre politique (équivalent de "Supply chain &amp; responsible procurement policy" d'Invest Europe), charte à destination des fournisseurs, et clauses à destination des fournisseurs. </t>
  </si>
  <si>
    <t>Quelques statistiques d'ensemble sur l'évolution du questionnaire "PortCo" 2026 vs 2025</t>
  </si>
  <si>
    <t>Questionnaire ESG "PortCo" France Invest 2026</t>
  </si>
  <si>
    <t>Critères</t>
  </si>
  <si>
    <t>Nb</t>
  </si>
  <si>
    <t>Critères de base</t>
  </si>
  <si>
    <t>Conditionnels</t>
  </si>
  <si>
    <t>Base + conditionnels</t>
  </si>
  <si>
    <t>Critères optionnels</t>
  </si>
  <si>
    <t>Base + conditionnels + optionnels</t>
  </si>
  <si>
    <t>Critères calculés "automatiquement"</t>
  </si>
  <si>
    <r>
      <t>Ajouts 2026</t>
    </r>
    <r>
      <rPr>
        <sz val="10"/>
        <rFont val="Arial"/>
        <family val="2"/>
      </rPr>
      <t xml:space="preserve"> (hors calculs automatiques)</t>
    </r>
  </si>
  <si>
    <t>Dont conditionnels</t>
  </si>
  <si>
    <t>Dont optionnels</t>
  </si>
  <si>
    <t>Dont alignement Invest Europe</t>
  </si>
  <si>
    <r>
      <t xml:space="preserve">Suppressions 2026 </t>
    </r>
    <r>
      <rPr>
        <sz val="10"/>
        <rFont val="Arial"/>
        <family val="2"/>
      </rPr>
      <t>(hors calculs automatiques)</t>
    </r>
  </si>
  <si>
    <t>Solde "ajouts" - "suppressions"</t>
  </si>
  <si>
    <t>Critères modifiés</t>
  </si>
  <si>
    <t>Critères d'Invest Europe (identique ou +/-)</t>
  </si>
  <si>
    <t>% du questionnaire couvert par Invest Europe</t>
  </si>
  <si>
    <t>PAI (SFDR)</t>
  </si>
  <si>
    <t>Dont 19 liés la Table 1 (parfois plusieurs critères pour 1 même PAI, ex. PAI 1)</t>
  </si>
  <si>
    <t>% du questionnaire couverts par les PAI</t>
  </si>
  <si>
    <t>Benchmark</t>
  </si>
  <si>
    <t>Questionnaire Invest Europe (full)</t>
  </si>
  <si>
    <t>Tous les PAI ne sont pas couverts par ces critères</t>
  </si>
  <si>
    <t>UE green Taxonomy - Modèles de reporting (Chiffre d'affaires, CapEx, OpEx)</t>
  </si>
  <si>
    <t>Chiffre d'Affaires</t>
  </si>
  <si>
    <t>Critères de contribution substantielle</t>
  </si>
  <si>
    <t>Critères d'absence de préjudice important</t>
  </si>
  <si>
    <t>Activités économiques (1)</t>
  </si>
  <si>
    <t>Code(s) (2)</t>
  </si>
  <si>
    <t xml:space="preserve">Chiffre d’affaires absolu (3)
</t>
  </si>
  <si>
    <t xml:space="preserve">Part du chiffre d’affaires (4)
</t>
  </si>
  <si>
    <t>Atténuation du changement climatique (5)</t>
  </si>
  <si>
    <t>Adaptation au changement climatique (6)</t>
  </si>
  <si>
    <t>Ressources aquatiques et marines (7)</t>
  </si>
  <si>
    <t>Pollution
(8)</t>
  </si>
  <si>
    <t>Économie circulaire
(9)</t>
  </si>
  <si>
    <t>Biodiversité et écosystèmes (10)</t>
  </si>
  <si>
    <t>Atténuation du changement climatique (11)</t>
  </si>
  <si>
    <t>Adaptation au changement climatique (12)</t>
  </si>
  <si>
    <t>Ressources aquatiques et marines (13)</t>
  </si>
  <si>
    <t>Pollution
(14)</t>
  </si>
  <si>
    <t>Économie circulaire
(15)</t>
  </si>
  <si>
    <t>Biodiversité et écosystèmes
(16)</t>
  </si>
  <si>
    <t>Garanties minimales
(17)</t>
  </si>
  <si>
    <t>Part du chiffre d’affaires alignée sur la taxinomie, année N (18)**</t>
  </si>
  <si>
    <t xml:space="preserve">Part du chiffre d’affaires alignée sur la taxinomie, année N-1 (19)
</t>
  </si>
  <si>
    <t>Catégorie (activité habilitante)
(20)</t>
  </si>
  <si>
    <t>Catégorie
«(activité transitoire)» (21)</t>
  </si>
  <si>
    <t>Millions, 
monnaie locale</t>
  </si>
  <si>
    <t>O/N</t>
  </si>
  <si>
    <t>H</t>
  </si>
  <si>
    <t>T</t>
  </si>
  <si>
    <t>A. ACTIVITÉS ÉLIGIBLES À LA TAXINOMIE</t>
  </si>
  <si>
    <t>A.1 Activités durables sur le plan environnemental (alignées sur la taxinomie)</t>
  </si>
  <si>
    <t>O</t>
  </si>
  <si>
    <t>Chiffre d’affaires des activités durables sur le plan environnemental (alignées sur la taxinomie) (A.1)</t>
  </si>
  <si>
    <t>A.2 Activités éligibles à la taxinomie mais non durables sur le plan environnemental (non alignées sur la taxinomie)</t>
  </si>
  <si>
    <t>affichage optionnel</t>
  </si>
  <si>
    <t xml:space="preserve">Chiffre d'affaires des activités éligibles à la taxinomie mais non durables sur le plan environnemental (non alignées sur la taxinomie) (A.2)
</t>
  </si>
  <si>
    <t>Total (A.1+A.2)</t>
  </si>
  <si>
    <t>B. ACTIVITÉS NON ÉLIGIBLES À LA TAXINOMIE</t>
  </si>
  <si>
    <t>Chiffre d’affaires des activités non éligibles à la taxinomie (B)</t>
  </si>
  <si>
    <t>Total (A+B)</t>
  </si>
  <si>
    <t>CapEx</t>
  </si>
  <si>
    <t xml:space="preserve">CapEx absolues (3)
</t>
  </si>
  <si>
    <t xml:space="preserve">Part des CapEx (4)
</t>
  </si>
  <si>
    <t>Part des CapEx alignée sur la taxinomie, année N (18)**</t>
  </si>
  <si>
    <t xml:space="preserve">Part des CapEx alignée sur la taxinomie, année N-1 (19)
</t>
  </si>
  <si>
    <t xml:space="preserve">A.1. CapEx des activités durables sur le plan environnemental (alignées sur la taxinomie) </t>
  </si>
  <si>
    <t>Y</t>
  </si>
  <si>
    <t>E</t>
  </si>
  <si>
    <t>CapEx des activités durables sur le plan environnemental (alignées sur la taxinomie)  (A.1)</t>
  </si>
  <si>
    <t>A.2 CapEx des activités éligibles à la taxinomie mais non durables sur le plan environnemental (non alignées sur la taxinomie)</t>
  </si>
  <si>
    <t>CapEx des activités éligibles à la taxinomie mais non durables sur le plan environnemental (non alignées sur la taxinomie) (A.2)</t>
  </si>
  <si>
    <t>Capex des activités non-éligibles à la taxinomie</t>
  </si>
  <si>
    <t>OpEx</t>
  </si>
  <si>
    <t xml:space="preserve">OppEx absolues (3)
</t>
  </si>
  <si>
    <t xml:space="preserve">Part des OppEx (4)
</t>
  </si>
  <si>
    <t>Part des OpEx alignée sur la taxinomie, année N (18)**</t>
  </si>
  <si>
    <t xml:space="preserve">Part des OpEx alignée sur la taxinomie, année N-1 (19)
</t>
  </si>
  <si>
    <t>OpEx des activités durables sur le plan environnemental (alignées sur la taxinomie) (A.1)</t>
  </si>
  <si>
    <t>OpEx des activités éligibles à la taxinomie mais non durables sur le plan environnemental (non alignées sur la taxinomie) (A.2)</t>
  </si>
  <si>
    <t>OpEx des activités non-éligibles à la taxinomie</t>
  </si>
  <si>
    <t>Reporting level</t>
  </si>
  <si>
    <t>Category</t>
  </si>
  <si>
    <t>Sub-category</t>
  </si>
  <si>
    <t>Reference</t>
  </si>
  <si>
    <t>Metric</t>
  </si>
  <si>
    <t>Change compared to the 2024 Template</t>
  </si>
  <si>
    <t>PORTFOLIO COMPANY METRICS</t>
  </si>
  <si>
    <t>Sheet</t>
  </si>
  <si>
    <t>N/A</t>
  </si>
  <si>
    <t>2. Intermediate PC (15-250 FTE)</t>
  </si>
  <si>
    <t>Renamed "Recommended PC (15-250 FTE)" sheet to "Intermediate PC (15-250 FTE)" for clarity</t>
  </si>
  <si>
    <t>Pas d'impact</t>
  </si>
  <si>
    <t>All</t>
  </si>
  <si>
    <t xml:space="preserve">All </t>
  </si>
  <si>
    <t>Updated nomenclature</t>
  </si>
  <si>
    <t>The nomenclature has been updated along with the metrics where necessary. Where changes were made for clarity or to reduce ambiguity, numbering (i.e., the reference) has been maintained. In cases where a metric or its content was substantially modified, the nomenclature has been revised accordingly.</t>
  </si>
  <si>
    <t>0. GENERAL</t>
  </si>
  <si>
    <t>0.1 Company fundamentals</t>
  </si>
  <si>
    <t>0.1.2.1</t>
  </si>
  <si>
    <t>Identification system</t>
  </si>
  <si>
    <t>Dropdown list expanded to cover more options across the three Portfolio Company sheets (Minimum, Intermediate, Full)</t>
  </si>
  <si>
    <t>0.1.5</t>
  </si>
  <si>
    <t>Other EU country of substantial operations (1)</t>
  </si>
  <si>
    <t>Removed from the Minimum PC and Intermediate PC sheets</t>
  </si>
  <si>
    <t>0.1.5.1</t>
  </si>
  <si>
    <t>Other EU country of substantial operations (2)</t>
  </si>
  <si>
    <t>Industry classification (NACE Rev. 2.1)</t>
  </si>
  <si>
    <t>Modified to reflect the new NACE Rev. 2.1 classification system across the three Portfolio Company sheets (Minimum, Intermediate, Full) - Formatting has also been changed into a dropdown</t>
  </si>
  <si>
    <t>Formatting changed to a dropdown list in the Intermediate PC and Full PC sheets</t>
  </si>
  <si>
    <t>0.2 Sustainability management</t>
  </si>
  <si>
    <t>0.2.1.1</t>
  </si>
  <si>
    <t>Formatting changed from tick-the-box to Y/N dropdown across the three Portfolio Company sheets (Minimum, Intermediate, Full)</t>
  </si>
  <si>
    <t>0.2.1.2</t>
  </si>
  <si>
    <t>Overall sustainability policy</t>
  </si>
  <si>
    <t>0.2.1.3</t>
  </si>
  <si>
    <t>Environmental policy</t>
  </si>
  <si>
    <t>0.2.1.4</t>
  </si>
  <si>
    <t>Anti-discrimination and equal opportunities policy</t>
  </si>
  <si>
    <t>0.2.1.5</t>
  </si>
  <si>
    <t>Diversity &amp; inclusion policy</t>
  </si>
  <si>
    <t>0.2.1.6</t>
  </si>
  <si>
    <t>Salary &amp; remuneration policy</t>
  </si>
  <si>
    <t>0.2.1.7</t>
  </si>
  <si>
    <t>(Occupational) Health &amp; Safety policy</t>
  </si>
  <si>
    <t>0.2.1.8</t>
  </si>
  <si>
    <t>Human rights policy</t>
  </si>
  <si>
    <t>0.2.1.9</t>
  </si>
  <si>
    <t>Anti-corruption and anti-bribery policy</t>
  </si>
  <si>
    <t>0.2.1.10</t>
  </si>
  <si>
    <t>Privacy of employees &amp; customers policy</t>
  </si>
  <si>
    <t>Supply chain &amp; responsible procurement policy</t>
  </si>
  <si>
    <t>0.2.1.12</t>
  </si>
  <si>
    <t>Cybersecurity &amp; data management policy</t>
  </si>
  <si>
    <t>0.2.1.13</t>
  </si>
  <si>
    <t>Responsible AI policy</t>
  </si>
  <si>
    <t>New metric introduced across the three Portfolio Company sheets (Minimum, Intermediate, Full)</t>
  </si>
  <si>
    <t>0.2.2</t>
  </si>
  <si>
    <t>Deleted from the Full PC sheet</t>
  </si>
  <si>
    <r>
      <t xml:space="preserve">If yes - Person(s) responsible for the company's ESG matters, strategy, implementation and oversight </t>
    </r>
    <r>
      <rPr>
        <i/>
        <sz val="11"/>
        <color rgb="FF4C6172"/>
        <rFont val="DM Sans"/>
        <family val="2"/>
        <scheme val="minor"/>
      </rPr>
      <t>(select all that apply - multiple choice)</t>
    </r>
  </si>
  <si>
    <t>0.2.2.1</t>
  </si>
  <si>
    <t>Chief Executive Officer (CEO)</t>
  </si>
  <si>
    <t>0.2.2.2</t>
  </si>
  <si>
    <t>Chief Sustainability Officer (CSO)</t>
  </si>
  <si>
    <t>0.2.2.3</t>
  </si>
  <si>
    <t>Chief Financial Officer (CFO)</t>
  </si>
  <si>
    <t>0.2.2.4</t>
  </si>
  <si>
    <t>Board of Directors</t>
  </si>
  <si>
    <t>0.2.2.5</t>
  </si>
  <si>
    <t>Management level</t>
  </si>
  <si>
    <t>0.2.2.6</t>
  </si>
  <si>
    <t>None of the above</t>
  </si>
  <si>
    <t>0.2.3</t>
  </si>
  <si>
    <t>New metric in the Full PC sheet</t>
  </si>
  <si>
    <t>0.2.3.1</t>
  </si>
  <si>
    <t>Dedicated sustainability officer / manager</t>
  </si>
  <si>
    <t>0.2.3.2</t>
  </si>
  <si>
    <t>Dedicated sustainability team</t>
  </si>
  <si>
    <t>0.2.3.3</t>
  </si>
  <si>
    <t>Non-dedicated sustainability referent(s) within teams</t>
  </si>
  <si>
    <t>0.2.3.4</t>
  </si>
  <si>
    <t>0.2.3.5</t>
  </si>
  <si>
    <t>0.2.3.6</t>
  </si>
  <si>
    <t>0.2.3.7</t>
  </si>
  <si>
    <t>Other non-dedicated member of the management team</t>
  </si>
  <si>
    <t>0.2.3.8</t>
  </si>
  <si>
    <t>No responsibility assigned</t>
  </si>
  <si>
    <t>0.3 Incidents</t>
  </si>
  <si>
    <t>0.3.1</t>
  </si>
  <si>
    <t>Occurrence of ESG incidents</t>
  </si>
  <si>
    <t>Deleted from the three Portfolio Company sheets (Minimum, Intermediate, Full)</t>
  </si>
  <si>
    <t>0.3.1.1</t>
  </si>
  <si>
    <t>Number of material ESG incidents in the reporting year</t>
  </si>
  <si>
    <t>Wording clarified across the three Portfolio Company sheets (Minimum, Intermediate, Full)</t>
  </si>
  <si>
    <t>0.3.1.2</t>
  </si>
  <si>
    <t>Qualitative information on material ESG incidents</t>
  </si>
  <si>
    <t>New open text metric to elaborate on any material ESG incidents that may have occurred - introduced across the three Portfolio Company sheets (Minimum, Intermediate, Full)</t>
  </si>
  <si>
    <t>1. REGULATORY REQUIREMENTS</t>
  </si>
  <si>
    <t>1.3 Corporate Sustainability Reporting Directive (CSRD)</t>
  </si>
  <si>
    <t>1.3.1</t>
  </si>
  <si>
    <t>Subject to ESG regulatory reporting under CSRD</t>
  </si>
  <si>
    <t>Definition updated to clarify that this metric in the Full PC sheet refers to the CSRD as it is currently in force (i.e., disregarding the ongoing negotiations under the Sustainability Omnibus Proposal)</t>
  </si>
  <si>
    <t>2. ENVIRONMENTAL</t>
  </si>
  <si>
    <t>2.1 Environmental management</t>
  </si>
  <si>
    <t>2.1.1.1</t>
  </si>
  <si>
    <t>Frameworks and tools to manage environmental risk</t>
  </si>
  <si>
    <t>Wording modified to address ambiguity and to get more granular information on certification, policies, procedures, and tools in place to manage exposure to environmental risks - Full PC sheet only</t>
  </si>
  <si>
    <t>2.2 GHG emissions (Carbon footprint)</t>
  </si>
  <si>
    <t>2.2.5.2</t>
  </si>
  <si>
    <r>
      <rPr>
        <u/>
        <sz val="11"/>
        <color rgb="FF4C6172"/>
        <rFont val="DM Sans"/>
        <family val="2"/>
        <scheme val="minor"/>
      </rPr>
      <t>If available</t>
    </r>
    <r>
      <rPr>
        <sz val="11"/>
        <color rgb="FF4C6172"/>
        <rFont val="DM Sans"/>
        <family val="2"/>
        <scheme val="minor"/>
      </rPr>
      <t xml:space="preserve"> - Emissions per (material) category - Scope 3.1 Purchased goods and services</t>
    </r>
  </si>
  <si>
    <t>2.2.5.3</t>
  </si>
  <si>
    <r>
      <rPr>
        <u/>
        <sz val="11"/>
        <color rgb="FF4C6172"/>
        <rFont val="DM Sans"/>
        <family val="2"/>
        <scheme val="minor"/>
      </rPr>
      <t>If available</t>
    </r>
    <r>
      <rPr>
        <sz val="11"/>
        <color rgb="FF4C6172"/>
        <rFont val="DM Sans"/>
        <family val="2"/>
        <scheme val="minor"/>
      </rPr>
      <t xml:space="preserve"> - Emissions per (material) category - Scope 3.2 Capital goods</t>
    </r>
  </si>
  <si>
    <t>2.2.5.4</t>
  </si>
  <si>
    <r>
      <rPr>
        <u/>
        <sz val="11"/>
        <color rgb="FF4C6172"/>
        <rFont val="DM Sans"/>
        <family val="2"/>
        <scheme val="minor"/>
      </rPr>
      <t>If available</t>
    </r>
    <r>
      <rPr>
        <sz val="11"/>
        <color rgb="FF4C6172"/>
        <rFont val="DM Sans"/>
        <family val="2"/>
        <scheme val="minor"/>
      </rPr>
      <t xml:space="preserve"> - Emissions per (material) category - Scope 3.3 Fuel- and energy-related activities (not included in scope 1 or scope 2)</t>
    </r>
  </si>
  <si>
    <t>2.2.5.5</t>
  </si>
  <si>
    <r>
      <rPr>
        <u/>
        <sz val="11"/>
        <color rgb="FF4C6172"/>
        <rFont val="DM Sans"/>
        <family val="2"/>
        <scheme val="minor"/>
      </rPr>
      <t>If available</t>
    </r>
    <r>
      <rPr>
        <sz val="11"/>
        <color rgb="FF4C6172"/>
        <rFont val="DM Sans"/>
        <family val="2"/>
        <scheme val="minor"/>
      </rPr>
      <t xml:space="preserve"> - Emissions per (material) category - Scope 3.4 Upstream transportation and distribution</t>
    </r>
  </si>
  <si>
    <t>2.2.5.6</t>
  </si>
  <si>
    <r>
      <rPr>
        <u/>
        <sz val="11"/>
        <color rgb="FF4C6172"/>
        <rFont val="DM Sans"/>
        <family val="2"/>
        <scheme val="minor"/>
      </rPr>
      <t>If available</t>
    </r>
    <r>
      <rPr>
        <sz val="11"/>
        <color rgb="FF4C6172"/>
        <rFont val="DM Sans"/>
        <family val="2"/>
        <scheme val="minor"/>
      </rPr>
      <t xml:space="preserve"> - Emissions per (material) category - Scope 3.5 Waste generated in operations</t>
    </r>
  </si>
  <si>
    <t>2.2.5.7</t>
  </si>
  <si>
    <r>
      <rPr>
        <u/>
        <sz val="11"/>
        <color rgb="FF4C6172"/>
        <rFont val="DM Sans"/>
        <family val="2"/>
        <scheme val="minor"/>
      </rPr>
      <t>If available</t>
    </r>
    <r>
      <rPr>
        <sz val="11"/>
        <color rgb="FF4C6172"/>
        <rFont val="DM Sans"/>
        <family val="2"/>
        <scheme val="minor"/>
      </rPr>
      <t xml:space="preserve"> - Emissions per (material) category - Scope 3.6 Business travel</t>
    </r>
  </si>
  <si>
    <t>2.2.5.8</t>
  </si>
  <si>
    <r>
      <rPr>
        <u/>
        <sz val="11"/>
        <color rgb="FF4C6172"/>
        <rFont val="DM Sans"/>
        <family val="2"/>
        <scheme val="minor"/>
      </rPr>
      <t>If available</t>
    </r>
    <r>
      <rPr>
        <sz val="11"/>
        <color rgb="FF4C6172"/>
        <rFont val="DM Sans"/>
        <family val="2"/>
        <scheme val="minor"/>
      </rPr>
      <t xml:space="preserve"> - Emissions per (material) category - Scope 3.7 Employee commuting</t>
    </r>
  </si>
  <si>
    <t>2.2.5.9</t>
  </si>
  <si>
    <r>
      <rPr>
        <u/>
        <sz val="11"/>
        <color rgb="FF4C6172"/>
        <rFont val="DM Sans"/>
        <family val="2"/>
        <scheme val="minor"/>
      </rPr>
      <t>If available</t>
    </r>
    <r>
      <rPr>
        <sz val="11"/>
        <color rgb="FF4C6172"/>
        <rFont val="DM Sans"/>
        <family val="2"/>
        <scheme val="minor"/>
      </rPr>
      <t xml:space="preserve"> - Emissions per (material) category - Scope 3.8 Upstream leased assets</t>
    </r>
  </si>
  <si>
    <t>2.2.5.10</t>
  </si>
  <si>
    <r>
      <rPr>
        <u/>
        <sz val="11"/>
        <color rgb="FF4C6172"/>
        <rFont val="DM Sans"/>
        <family val="2"/>
        <scheme val="minor"/>
      </rPr>
      <t>If available</t>
    </r>
    <r>
      <rPr>
        <sz val="11"/>
        <color rgb="FF4C6172"/>
        <rFont val="DM Sans"/>
        <family val="2"/>
        <scheme val="minor"/>
      </rPr>
      <t xml:space="preserve"> - Emissions per (material) category - Scope 3.9 Downstream transportation and distribution</t>
    </r>
  </si>
  <si>
    <t>2.2.5.11</t>
  </si>
  <si>
    <r>
      <rPr>
        <u/>
        <sz val="11"/>
        <color rgb="FF4C6172"/>
        <rFont val="DM Sans"/>
        <family val="2"/>
        <scheme val="minor"/>
      </rPr>
      <t>If available</t>
    </r>
    <r>
      <rPr>
        <sz val="11"/>
        <color rgb="FF4C6172"/>
        <rFont val="DM Sans"/>
        <family val="2"/>
        <scheme val="minor"/>
      </rPr>
      <t xml:space="preserve"> - Emissions per (material) category - Scope 3.10 Processing of sold products</t>
    </r>
  </si>
  <si>
    <t>2.2.5.12</t>
  </si>
  <si>
    <r>
      <rPr>
        <u/>
        <sz val="11"/>
        <color rgb="FF4C6172"/>
        <rFont val="DM Sans"/>
        <family val="2"/>
        <scheme val="minor"/>
      </rPr>
      <t>If available</t>
    </r>
    <r>
      <rPr>
        <sz val="11"/>
        <color rgb="FF4C6172"/>
        <rFont val="DM Sans"/>
        <family val="2"/>
        <scheme val="minor"/>
      </rPr>
      <t xml:space="preserve"> - Emissions per (material) category - Scope 3.11 Use of sold products</t>
    </r>
  </si>
  <si>
    <t>2.2.5.13</t>
  </si>
  <si>
    <r>
      <rPr>
        <u/>
        <sz val="11"/>
        <color rgb="FF4C6172"/>
        <rFont val="DM Sans"/>
        <family val="2"/>
        <scheme val="minor"/>
      </rPr>
      <t>If available</t>
    </r>
    <r>
      <rPr>
        <sz val="11"/>
        <color rgb="FF4C6172"/>
        <rFont val="DM Sans"/>
        <family val="2"/>
        <scheme val="minor"/>
      </rPr>
      <t xml:space="preserve"> - Emissions per (material) category - Scope 3.12 End-of-life treatment of sold products</t>
    </r>
  </si>
  <si>
    <t>2.2.5.14</t>
  </si>
  <si>
    <r>
      <rPr>
        <u/>
        <sz val="11"/>
        <color rgb="FF4C6172"/>
        <rFont val="DM Sans"/>
        <family val="2"/>
        <scheme val="minor"/>
      </rPr>
      <t>If available</t>
    </r>
    <r>
      <rPr>
        <sz val="11"/>
        <color rgb="FF4C6172"/>
        <rFont val="DM Sans"/>
        <family val="2"/>
        <scheme val="minor"/>
      </rPr>
      <t xml:space="preserve"> - Emissions per (material) category - Scope 3.13 Downstream leased assets</t>
    </r>
  </si>
  <si>
    <t>2.2.5.15</t>
  </si>
  <si>
    <r>
      <rPr>
        <u/>
        <sz val="11"/>
        <color rgb="FF4C6172"/>
        <rFont val="DM Sans"/>
        <family val="2"/>
        <scheme val="minor"/>
      </rPr>
      <t>If available</t>
    </r>
    <r>
      <rPr>
        <sz val="11"/>
        <color rgb="FF4C6172"/>
        <rFont val="DM Sans"/>
        <family val="2"/>
        <scheme val="minor"/>
      </rPr>
      <t xml:space="preserve"> - Emissions per (material) category - Scope 3.14 Franchises</t>
    </r>
  </si>
  <si>
    <t>2.2.5.16</t>
  </si>
  <si>
    <r>
      <rPr>
        <u/>
        <sz val="11"/>
        <color rgb="FF4C6172"/>
        <rFont val="DM Sans"/>
        <family val="2"/>
        <scheme val="minor"/>
      </rPr>
      <t>If available</t>
    </r>
    <r>
      <rPr>
        <sz val="11"/>
        <color rgb="FF4C6172"/>
        <rFont val="DM Sans"/>
        <family val="2"/>
        <scheme val="minor"/>
      </rPr>
      <t xml:space="preserve"> - Emissions per (material) category - Scope 3.15 Investments</t>
    </r>
  </si>
  <si>
    <t>2.2.5.17</t>
  </si>
  <si>
    <t>Primary source of Scope 3 GHG emissions</t>
  </si>
  <si>
    <t>New in the Full PC sheet - to replace the above metrics</t>
  </si>
  <si>
    <t>2.2.5.18</t>
  </si>
  <si>
    <r>
      <rPr>
        <u/>
        <sz val="11"/>
        <color rgb="FF4C6172"/>
        <rFont val="DM Sans"/>
        <family val="2"/>
        <scheme val="minor"/>
      </rPr>
      <t>If available</t>
    </r>
    <r>
      <rPr>
        <sz val="11"/>
        <color rgb="FF4C6172"/>
        <rFont val="DM Sans"/>
        <family val="2"/>
        <scheme val="minor"/>
      </rPr>
      <t xml:space="preserve"> - Emissions for this Scope 3 category</t>
    </r>
  </si>
  <si>
    <t>2.2.5.19</t>
  </si>
  <si>
    <t>Secondary source of Scope 3 GHG emissions</t>
  </si>
  <si>
    <t>2.2.5.20</t>
  </si>
  <si>
    <t>2.3 Climate change strategy</t>
  </si>
  <si>
    <t>Short-term (i.e., 5- to 10-years) GHG emission reduction target</t>
  </si>
  <si>
    <t xml:space="preserve">Dropdown list updated in the Intermediate PC and Full PC sheets to ensure alignment with EDCI </t>
  </si>
  <si>
    <t>Year-on-Year emissions profile in line with net zero pathway</t>
  </si>
  <si>
    <t>New in the Full PC sheet - to align with PMDR</t>
  </si>
  <si>
    <t>2.3.4.1</t>
  </si>
  <si>
    <t xml:space="preserve">Please elaborate </t>
  </si>
  <si>
    <t>2.3.5</t>
  </si>
  <si>
    <t>Contribution to Climate Solutions as defined by GFANZ (High level assessment only)</t>
  </si>
  <si>
    <t>3. SOCIAL</t>
  </si>
  <si>
    <t>3.3 Employment</t>
  </si>
  <si>
    <t>Organic Net New Hires</t>
  </si>
  <si>
    <t xml:space="preserve">Definition finetuned in the Intermediate PC and Full PC sheets to ensure alignment with EDCI </t>
  </si>
  <si>
    <t>3.3.8</t>
  </si>
  <si>
    <t>Total Net New Hires</t>
  </si>
  <si>
    <t>3.5 Skill Development</t>
  </si>
  <si>
    <t>3.5.1</t>
  </si>
  <si>
    <t>Average hours of training and education per FTE</t>
  </si>
  <si>
    <t>3.6 Health &amp; Safety</t>
  </si>
  <si>
    <t>3.6.1.1</t>
  </si>
  <si>
    <t>Please elaborate on major injuries and any actions taken</t>
  </si>
  <si>
    <t>New metric in the Intermediate and Full PC sheets to gather more qualitative information</t>
  </si>
  <si>
    <t>4. GOVERNANCE</t>
  </si>
  <si>
    <t>4.2 Data security and customer privacy</t>
  </si>
  <si>
    <t>4.2.1.1</t>
  </si>
  <si>
    <t>Qualitative information on data breaches</t>
  </si>
  <si>
    <t>4.2.2</t>
  </si>
  <si>
    <r>
      <t xml:space="preserve">Proactive cyber vulnerability management programme </t>
    </r>
    <r>
      <rPr>
        <i/>
        <sz val="11"/>
        <color rgb="FF4C6172"/>
        <rFont val="DM Sans"/>
        <family val="2"/>
        <scheme val="minor"/>
      </rPr>
      <t>(select all that apply)</t>
    </r>
  </si>
  <si>
    <t>4.2.2.1</t>
  </si>
  <si>
    <t>Scheduled vulnerability scans</t>
  </si>
  <si>
    <t>4.2.2.2</t>
  </si>
  <si>
    <t xml:space="preserve">Penetration testing (i.e., human-facilitated testing) </t>
  </si>
  <si>
    <t>4.2.2.3</t>
  </si>
  <si>
    <t>Software development lifecycle security testing (e.g., static/dynamic code analysis, software composition analysis, etc.)</t>
  </si>
  <si>
    <t>4.2.2.4</t>
  </si>
  <si>
    <t>Other</t>
  </si>
  <si>
    <t>4.2.2.4.1</t>
  </si>
  <si>
    <t>If Other - Please specify</t>
  </si>
  <si>
    <t>4.2.2.5</t>
  </si>
  <si>
    <t>We do not have a cyber vulnerability management programme</t>
  </si>
  <si>
    <t>FUND METRICS</t>
  </si>
  <si>
    <t>0.2 Legal and policy</t>
  </si>
  <si>
    <t>0.2.5</t>
  </si>
  <si>
    <t>Has your fund adhered to the fundamental and internationally recognised ethical principles, including human rights and labour principles, as defined by the UN Global Compact?</t>
  </si>
  <si>
    <t>New metric in the Additional - Fund level sheet</t>
  </si>
  <si>
    <t>0.2.5.1</t>
  </si>
  <si>
    <t>If no, please specify if and how you support the objective of establishing good corporate governance.</t>
  </si>
  <si>
    <t>0.3 ESG-related improvement measures</t>
  </si>
  <si>
    <t>0.3.5</t>
  </si>
  <si>
    <t>Process to monitor the good governance practices of the portfolio companies over time</t>
  </si>
  <si>
    <t>Dropdown options changed to integrate metric 0.3.5.1 in the Additional - Fund level sheet</t>
  </si>
  <si>
    <t>0.3.5.1</t>
  </si>
  <si>
    <t>If so, at which frequency?</t>
  </si>
  <si>
    <t>Removed from the Additional - Fund level sheet</t>
  </si>
  <si>
    <t>0.3.6</t>
  </si>
  <si>
    <t>Process to assess the responsible AI practices of the portfolio companies at due diligence</t>
  </si>
  <si>
    <t>1.2 EU SFDR - Article 8</t>
  </si>
  <si>
    <t>1.2.1</t>
  </si>
  <si>
    <t>Does the product commit to make sustainable investments?</t>
  </si>
  <si>
    <t>Caveat added to clarify that this metric should only be completed during the first year of reporting - or in case of changes in subsequent years - in the Additional - Fund level sheet</t>
  </si>
  <si>
    <t>1.2.6.2</t>
  </si>
  <si>
    <t>If yes - Target's reduction ambition</t>
  </si>
  <si>
    <t>1.3 EU SFDR - Article 9</t>
  </si>
  <si>
    <t>1.3.6.2</t>
  </si>
  <si>
    <t>2. SOCIAL</t>
  </si>
  <si>
    <t>2.1 Diversity, Equity &amp; Inclusion (DE&amp;I)</t>
  </si>
  <si>
    <t>2.1.6</t>
  </si>
  <si>
    <t>Do you track gender diversity in your pipeline?</t>
  </si>
  <si>
    <t>Wording clarified in the Additional - Fund level sheet</t>
  </si>
  <si>
    <t>2.1.6.1</t>
  </si>
  <si>
    <t>If yes - Please specify the percentage of women in: All approaches received</t>
  </si>
  <si>
    <t>2.1.6.2</t>
  </si>
  <si>
    <t>If yes - Please specify the percentage of women in: Approaches where formal due diligence is undertaken</t>
  </si>
  <si>
    <t>2.1.6.3</t>
  </si>
  <si>
    <t>If yes - Please specify the percentage of women in: Approaches that resulted in a term sheet</t>
  </si>
  <si>
    <t>GP METRICS</t>
  </si>
  <si>
    <t>0.0.1 GP Fundamentals</t>
  </si>
  <si>
    <t>0.0.1.1</t>
  </si>
  <si>
    <t>GP name</t>
  </si>
  <si>
    <t>New metric in the Additional - GP level sheet</t>
  </si>
  <si>
    <t>0.1 External engagement</t>
  </si>
  <si>
    <t>0.1.1.1</t>
  </si>
  <si>
    <t>TCFD (Task Force on Climate-related Financial Disclosures)</t>
  </si>
  <si>
    <t>Formatting changed from tick-the-box to Y/N dropdown in the Additional - GP level sheet</t>
  </si>
  <si>
    <t>0.1.1.2</t>
  </si>
  <si>
    <t>GRI (Global Reporting Initiative)</t>
  </si>
  <si>
    <t>0.1.1.3</t>
  </si>
  <si>
    <t>SASB Standards (Now part of the IFRS Foundation)</t>
  </si>
  <si>
    <t>0.1.1.4</t>
  </si>
  <si>
    <t>CDSB (Climate Disclosure Standards Board) (Now part of the IFRS Foundation)</t>
  </si>
  <si>
    <t>Removed from the Additional - GP level sheet</t>
  </si>
  <si>
    <t>0.1.1.5</t>
  </si>
  <si>
    <t>GHG Protocol</t>
  </si>
  <si>
    <t>0.1.1.6</t>
  </si>
  <si>
    <t>TNFD (Taskforce on Nature-related Financial Disclosures)</t>
  </si>
  <si>
    <t>0.1.1.7</t>
  </si>
  <si>
    <t>SBTi (Science Based Targets initiative)</t>
  </si>
  <si>
    <t>0.1.1.8</t>
  </si>
  <si>
    <t>CDP</t>
  </si>
  <si>
    <t>0.1.1.9</t>
  </si>
  <si>
    <t>WEF (World Economic Forum)</t>
  </si>
  <si>
    <t>0.1.1.10</t>
  </si>
  <si>
    <t>0.1.1.10.1</t>
  </si>
  <si>
    <t>0.1.1.11</t>
  </si>
  <si>
    <t>International Sustainability Standards Board (ISSB) Standards — i.e., IFRS S1 (General Sustainability-related Disclosures) and IFRS S2 (Climate-related Disclosures)</t>
  </si>
  <si>
    <t>0.1.1.12</t>
  </si>
  <si>
    <t>European Sustainability Reporting Standards (ESRS)</t>
  </si>
  <si>
    <t>PRI (Principles for Responsible Investment)</t>
  </si>
  <si>
    <t>0.1.2.2</t>
  </si>
  <si>
    <t>NZAOA (Net Zero Asset Owner Alliance)</t>
  </si>
  <si>
    <t>0.1.2.3</t>
  </si>
  <si>
    <t>NZAMi (Net Zero Asset Managers Initiative)</t>
  </si>
  <si>
    <t>0.1.2.4</t>
  </si>
  <si>
    <t>iCI (initiative Climat International)</t>
  </si>
  <si>
    <t>0.1.2.5</t>
  </si>
  <si>
    <t>The Investor Agenda</t>
  </si>
  <si>
    <t>0.1.2.6</t>
  </si>
  <si>
    <t>Transition Pathway Initiative</t>
  </si>
  <si>
    <t>0.1.2.7</t>
  </si>
  <si>
    <t>IIGCC (Institutional Investors Group on Climate Change)</t>
  </si>
  <si>
    <t>0.1.2.8</t>
  </si>
  <si>
    <t>Formatting changed from tick-the-box to Y/N dropdown in the the Additional - GP level sheet</t>
  </si>
  <si>
    <t>0.1.2.8.1</t>
  </si>
  <si>
    <t>0.1.2.9</t>
  </si>
  <si>
    <t>Sustainable Markets Initiative – Private Equity Task Force</t>
  </si>
  <si>
    <t>0.1.3.1</t>
  </si>
  <si>
    <t>0.1.3.2</t>
  </si>
  <si>
    <t>Responsible investment / ESG / Sustainability policy</t>
  </si>
  <si>
    <t>0.1.3.3</t>
  </si>
  <si>
    <t>0.1.3.4</t>
  </si>
  <si>
    <t>0.1.3.5</t>
  </si>
  <si>
    <t>0.1.3.6</t>
  </si>
  <si>
    <t>0.1.3.7</t>
  </si>
  <si>
    <t>0.1.3.8</t>
  </si>
  <si>
    <t>0.1.3.9</t>
  </si>
  <si>
    <t>0.1.3.10</t>
  </si>
  <si>
    <t>0.1.3.11</t>
  </si>
  <si>
    <t>0.1.3.12</t>
  </si>
  <si>
    <t>0.2 Incidents</t>
  </si>
  <si>
    <t>0.2.1</t>
  </si>
  <si>
    <t>Major open litigations</t>
  </si>
  <si>
    <t>1. ENVIRONMENTAL</t>
  </si>
  <si>
    <t>1.1 Environmental management and impact</t>
  </si>
  <si>
    <t>Wording modified to address ambiguity and to get more granular information on certification, policies, procedures, and tools in place to manage exposure to environmental risks - in the Additional - GP level sheet</t>
  </si>
  <si>
    <t>1.1.6.2</t>
  </si>
  <si>
    <t>Thereof % of financed emissions</t>
  </si>
  <si>
    <t>1.1.8</t>
  </si>
  <si>
    <r>
      <t xml:space="preserve">What type of organisations/initiatives do you work with to improve environmental impact? </t>
    </r>
    <r>
      <rPr>
        <i/>
        <sz val="11"/>
        <color rgb="FF4C6172"/>
        <rFont val="DM Sans"/>
        <family val="2"/>
        <scheme val="minor"/>
      </rPr>
      <t>(multiple choice - tick all that apply)</t>
    </r>
  </si>
  <si>
    <t>1.1.8.1</t>
  </si>
  <si>
    <t>International organisation(s)</t>
  </si>
  <si>
    <t>1.1.8.2</t>
  </si>
  <si>
    <t>European Commission</t>
  </si>
  <si>
    <t>1.1.8.3</t>
  </si>
  <si>
    <t>National promotional institution(s)</t>
  </si>
  <si>
    <t>1.1.8.4</t>
  </si>
  <si>
    <t>Other public bodies</t>
  </si>
  <si>
    <t>1.1.8.5</t>
  </si>
  <si>
    <t>Private non-profit organisation(s)</t>
  </si>
  <si>
    <t>1.1.8.6</t>
  </si>
  <si>
    <t>Other private</t>
  </si>
  <si>
    <t>1.1.9</t>
  </si>
  <si>
    <t>Emission reduction target</t>
  </si>
  <si>
    <t>2.3 Employee engagement</t>
  </si>
  <si>
    <t>3. GOVERNANCE</t>
  </si>
  <si>
    <t>3.1 Data security and customer privacy</t>
  </si>
  <si>
    <t>Number of data breaches</t>
  </si>
  <si>
    <r>
      <t>1/ Contexte</t>
    </r>
    <r>
      <rPr>
        <b/>
        <u/>
        <sz val="12"/>
        <color theme="1"/>
        <rFont val="Arial"/>
        <family val="2"/>
      </rPr>
      <t xml:space="preserve"> </t>
    </r>
  </si>
  <si>
    <r>
      <rPr>
        <sz val="10"/>
        <color rgb="FF000000"/>
        <rFont val="Arial"/>
        <family val="2"/>
      </rPr>
      <t xml:space="preserve">Cependant, pour diverses raisons, notamment réglementaires et de prise en compte de spécificités françaises, le référentiel élaboré par Invest Europe a été adapté. Voici </t>
    </r>
    <r>
      <rPr>
        <b/>
        <sz val="12"/>
        <color rgb="FF1D428A"/>
        <rFont val="Arial"/>
        <family val="2"/>
      </rPr>
      <t>le référentiel "PortCo"</t>
    </r>
    <r>
      <rPr>
        <sz val="10"/>
        <color rgb="FF000000"/>
        <rFont val="Arial"/>
        <family val="2"/>
      </rPr>
      <t xml:space="preserve"> ("Portfolio Company" ou entreprise en portefeuille) mis à jour suite à la version publiée en 2025. Ce référentiel a été élaboré par une Task Force du GT Data &amp;ESG de la Commission Sustainability de France Invest.</t>
    </r>
  </si>
  <si>
    <t>2/ Focus sur le référentiel France Invest "PortCo" - Mise à jour 2025 pour 2026</t>
  </si>
  <si>
    <t>Il se fonde sur le référentiel Invest Europe avec des questions complémentaires répondants aux besoins spécifiquement français.
Cette mise à jour préserve le volume d'indicateurs à 70 et couvre environ 70% du questionnaire d'Invest Europe (cf l'onglet statistiques).</t>
  </si>
  <si>
    <r>
      <t>Ainsi qu'avec le support constant d'</t>
    </r>
    <r>
      <rPr>
        <b/>
        <sz val="10"/>
        <rFont val="Arial"/>
        <family val="2"/>
      </rPr>
      <t>EthiFinance</t>
    </r>
    <r>
      <rPr>
        <sz val="10"/>
        <rFont val="Arial"/>
        <family val="2"/>
      </rPr>
      <t xml:space="preserve"> et des équipes de France Invest.</t>
    </r>
  </si>
  <si>
    <r>
      <t xml:space="preserve">Reporting ESG - Référentiel "PortCo"
</t>
    </r>
    <r>
      <rPr>
        <b/>
        <sz val="20"/>
        <rFont val="DM Sans"/>
        <scheme val="minor"/>
      </rPr>
      <t>Version 2025-2026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</si>
</sst>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_-;_-@_-"/>
    <numFmt numFmtId="165" formatCode="#,##0.00000"/>
  </numFmts>
  <fonts count="75" x14ac:knownFonts="1">
    <font>
      <sz val="10"/>
      <color theme="1"/>
      <name val="Arial"/>
      <family val="2"/>
    </font>
    <font>
      <sz val="11"/>
      <color theme="1"/>
      <name val="DM Sans"/>
      <family val="2"/>
      <scheme val="minor"/>
    </font>
    <font>
      <sz val="10"/>
      <color rgb="FF000000"/>
      <name val="Arial"/>
      <family val="2"/>
    </font>
    <font>
      <sz val="10"/>
      <name val="Arial"/>
      <family val="2"/>
    </font>
    <font>
      <sz val="9"/>
      <color theme="1"/>
      <name val="Arial"/>
      <family val="2"/>
    </font>
    <font>
      <u/>
      <sz val="11"/>
      <color theme="10"/>
      <name val="DM Sans"/>
      <family val="2"/>
      <scheme val="minor"/>
    </font>
    <font>
      <b/>
      <sz val="11"/>
      <name val="Arial"/>
      <family val="2"/>
    </font>
    <font>
      <b/>
      <sz val="18"/>
      <name val="Arial"/>
      <family val="2"/>
    </font>
    <font>
      <b/>
      <u/>
      <sz val="12"/>
      <color theme="1"/>
      <name val="Arial"/>
      <family val="2"/>
    </font>
    <font>
      <b/>
      <sz val="12"/>
      <color theme="1"/>
      <name val="Arial"/>
      <family val="2"/>
    </font>
    <font>
      <b/>
      <sz val="28"/>
      <name val="DM Sans"/>
      <scheme val="minor"/>
    </font>
    <font>
      <sz val="11"/>
      <color theme="1"/>
      <name val="Arial"/>
      <family val="2"/>
    </font>
    <font>
      <sz val="11"/>
      <name val="Arial"/>
      <family val="2"/>
    </font>
    <font>
      <sz val="11"/>
      <color rgb="FFFF0000"/>
      <name val="Arial"/>
      <family val="2"/>
    </font>
    <font>
      <b/>
      <sz val="11"/>
      <color rgb="FF000000"/>
      <name val="Arial"/>
      <family val="2"/>
    </font>
    <font>
      <b/>
      <sz val="11"/>
      <color theme="2"/>
      <name val="Arial"/>
      <family val="2"/>
    </font>
    <font>
      <b/>
      <sz val="16"/>
      <color theme="0"/>
      <name val="Arial"/>
      <family val="2"/>
    </font>
    <font>
      <b/>
      <sz val="12"/>
      <color rgb="FF1D428A"/>
      <name val="Arial"/>
      <family val="2"/>
    </font>
    <font>
      <sz val="9"/>
      <color rgb="FF000000"/>
      <name val="Arial"/>
      <family val="2"/>
    </font>
    <font>
      <sz val="10"/>
      <color rgb="FFC00000"/>
      <name val="Arial"/>
      <family val="2"/>
    </font>
    <font>
      <b/>
      <sz val="10"/>
      <color rgb="FF005EB8"/>
      <name val="Arial"/>
      <family val="2"/>
    </font>
    <font>
      <sz val="10"/>
      <color rgb="FF005EB8"/>
      <name val="Arial"/>
      <family val="2"/>
    </font>
    <font>
      <sz val="11"/>
      <color rgb="FFC00000"/>
      <name val="Arial"/>
      <family val="2"/>
    </font>
    <font>
      <b/>
      <sz val="11"/>
      <color rgb="FFC00000"/>
      <name val="Arial"/>
      <family val="2"/>
    </font>
    <font>
      <sz val="11"/>
      <color rgb="FF000000"/>
      <name val="Calibri"/>
      <family val="2"/>
      <charset val="1"/>
    </font>
    <font>
      <sz val="9"/>
      <color rgb="FFFF0000"/>
      <name val="Calibri"/>
      <family val="2"/>
      <charset val="1"/>
    </font>
    <font>
      <b/>
      <sz val="8"/>
      <color rgb="FFFFFFFF"/>
      <name val="Calibri"/>
      <family val="2"/>
      <charset val="1"/>
    </font>
    <font>
      <b/>
      <sz val="8"/>
      <color rgb="FF000000"/>
      <name val="Calibri"/>
      <family val="2"/>
      <charset val="1"/>
    </font>
    <font>
      <b/>
      <sz val="9"/>
      <color rgb="FF000000"/>
      <name val="Calibri"/>
      <family val="2"/>
      <charset val="1"/>
    </font>
    <font>
      <sz val="9"/>
      <color rgb="FF000000"/>
      <name val="Calibri"/>
      <family val="2"/>
      <charset val="1"/>
    </font>
    <font>
      <i/>
      <sz val="9"/>
      <color rgb="FFA6A6A6"/>
      <name val="Calibri"/>
      <family val="2"/>
      <charset val="1"/>
    </font>
    <font>
      <b/>
      <sz val="9"/>
      <color rgb="FFFF0000"/>
      <name val="Calibri"/>
      <family val="2"/>
      <charset val="1"/>
    </font>
    <font>
      <b/>
      <sz val="9"/>
      <name val="Calibri"/>
      <family val="2"/>
      <charset val="1"/>
    </font>
    <font>
      <i/>
      <sz val="9"/>
      <color rgb="FFFF0000"/>
      <name val="Calibri"/>
      <family val="2"/>
      <charset val="1"/>
    </font>
    <font>
      <sz val="11"/>
      <color rgb="FFFF0000"/>
      <name val="Calibri"/>
      <family val="2"/>
      <charset val="1"/>
    </font>
    <font>
      <sz val="9"/>
      <name val="Calibri"/>
      <family val="2"/>
      <charset val="1"/>
    </font>
    <font>
      <i/>
      <sz val="11"/>
      <name val="Arial"/>
      <family val="2"/>
    </font>
    <font>
      <b/>
      <sz val="10"/>
      <name val="Arial"/>
      <family val="2"/>
    </font>
    <font>
      <b/>
      <sz val="11"/>
      <color theme="0"/>
      <name val="Arial"/>
      <family val="2"/>
    </font>
    <font>
      <u/>
      <sz val="11"/>
      <name val="Arial"/>
      <family val="2"/>
    </font>
    <font>
      <b/>
      <u/>
      <sz val="11"/>
      <name val="Arial"/>
      <family val="2"/>
    </font>
    <font>
      <strike/>
      <sz val="11"/>
      <name val="Arial"/>
      <family val="2"/>
    </font>
    <font>
      <b/>
      <sz val="10"/>
      <color rgb="FFC00000"/>
      <name val="Arial"/>
      <family val="2"/>
    </font>
    <font>
      <b/>
      <sz val="16"/>
      <color theme="4"/>
      <name val="Arial"/>
      <family val="2"/>
    </font>
    <font>
      <sz val="11"/>
      <color rgb="FF4C6172"/>
      <name val="DM Sans"/>
      <scheme val="minor"/>
    </font>
    <font>
      <sz val="11"/>
      <color rgb="FFFF0000"/>
      <name val="DM Sans"/>
      <scheme val="minor"/>
    </font>
    <font>
      <b/>
      <sz val="11"/>
      <color rgb="FF004E7A"/>
      <name val="DM Sans"/>
      <scheme val="minor"/>
    </font>
    <font>
      <i/>
      <sz val="11"/>
      <color rgb="FF004E7A"/>
      <name val="DM Sans"/>
      <scheme val="minor"/>
    </font>
    <font>
      <i/>
      <sz val="11"/>
      <color rgb="FF4C6172"/>
      <name val="DM Sans"/>
      <scheme val="minor"/>
    </font>
    <font>
      <sz val="11"/>
      <color rgb="FF004E7A"/>
      <name val="DM Sans"/>
      <scheme val="minor"/>
    </font>
    <font>
      <i/>
      <sz val="11"/>
      <color rgb="FF4C6172"/>
      <name val="DM Sans"/>
      <family val="2"/>
      <scheme val="minor"/>
    </font>
    <font>
      <u/>
      <sz val="11"/>
      <color rgb="FF4C6172"/>
      <name val="DM Sans"/>
      <family val="2"/>
      <scheme val="minor"/>
    </font>
    <font>
      <sz val="11"/>
      <color rgb="FF4C6172"/>
      <name val="DM Sans"/>
      <family val="2"/>
      <scheme val="minor"/>
    </font>
    <font>
      <sz val="11"/>
      <color rgb="FF000000"/>
      <name val="Arial"/>
      <family val="2"/>
    </font>
    <font>
      <sz val="10"/>
      <color theme="1"/>
      <name val="Arial"/>
      <family val="2"/>
    </font>
    <font>
      <b/>
      <sz val="16"/>
      <name val="Arial"/>
      <family val="2"/>
    </font>
    <font>
      <sz val="16"/>
      <name val="Arial"/>
      <family val="2"/>
    </font>
    <font>
      <b/>
      <sz val="10"/>
      <color theme="4"/>
      <name val="Arial"/>
      <family val="2"/>
    </font>
    <font>
      <b/>
      <sz val="10"/>
      <color theme="0"/>
      <name val="Arial"/>
      <family val="2"/>
    </font>
    <font>
      <b/>
      <sz val="10"/>
      <color theme="2"/>
      <name val="Arial"/>
      <family val="2"/>
    </font>
    <font>
      <b/>
      <u/>
      <sz val="10"/>
      <name val="Arial"/>
      <family val="2"/>
    </font>
    <font>
      <sz val="10"/>
      <color theme="9"/>
      <name val="Arial"/>
      <family val="2"/>
    </font>
    <font>
      <b/>
      <sz val="10"/>
      <color theme="9"/>
      <name val="Arial"/>
      <family val="2"/>
    </font>
    <font>
      <b/>
      <u/>
      <sz val="10"/>
      <color theme="9"/>
      <name val="Arial"/>
      <family val="2"/>
    </font>
    <font>
      <b/>
      <vertAlign val="subscript"/>
      <sz val="10"/>
      <color theme="9"/>
      <name val="Arial"/>
      <family val="2"/>
    </font>
    <font>
      <b/>
      <sz val="14"/>
      <color theme="0" tint="-0.89999084444715716"/>
      <name val="Arial"/>
      <family val="2"/>
    </font>
    <font>
      <i/>
      <sz val="10"/>
      <name val="Arial"/>
      <family val="2"/>
    </font>
    <font>
      <vertAlign val="subscript"/>
      <sz val="10"/>
      <color theme="9"/>
      <name val="Arial"/>
      <family val="2"/>
    </font>
    <font>
      <b/>
      <vertAlign val="subscript"/>
      <sz val="10"/>
      <name val="Arial"/>
      <family val="2"/>
    </font>
    <font>
      <sz val="11"/>
      <color theme="4"/>
      <name val="Arial"/>
      <family val="2"/>
    </font>
    <font>
      <sz val="10"/>
      <color theme="4"/>
      <name val="Arial"/>
      <family val="2"/>
    </font>
    <font>
      <b/>
      <sz val="11"/>
      <color theme="4"/>
      <name val="Arial"/>
      <family val="2"/>
    </font>
    <font>
      <b/>
      <sz val="11"/>
      <color rgb="FFC00000"/>
      <name val="Arial"/>
    </font>
    <font>
      <sz val="11"/>
      <color rgb="FFC00000"/>
      <name val="Arial"/>
    </font>
    <font>
      <b/>
      <sz val="20"/>
      <name val="DM Sans"/>
      <scheme val="minor"/>
    </font>
  </fonts>
  <fills count="2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bgColor indexed="64"/>
      </patternFill>
    </fill>
    <fill>
      <patternFill patternType="solid">
        <fgColor rgb="FFDCDCDA"/>
        <bgColor indexed="64"/>
      </patternFill>
    </fill>
    <fill>
      <patternFill patternType="solid">
        <fgColor rgb="FF3C9DFF"/>
        <bgColor indexed="64"/>
      </patternFill>
    </fill>
    <fill>
      <patternFill patternType="solid">
        <fgColor rgb="FF843C0B"/>
        <bgColor rgb="FF806000"/>
      </patternFill>
    </fill>
    <fill>
      <patternFill patternType="solid">
        <fgColor rgb="FF5B9BD5"/>
        <bgColor rgb="FF808080"/>
      </patternFill>
    </fill>
    <fill>
      <patternFill patternType="solid">
        <fgColor rgb="FFFFFFFF"/>
        <bgColor rgb="FFFBE5D6"/>
      </patternFill>
    </fill>
    <fill>
      <patternFill patternType="solid">
        <fgColor rgb="FFFBE5D6"/>
        <bgColor rgb="FFE7E6E6"/>
      </patternFill>
    </fill>
    <fill>
      <patternFill patternType="solid">
        <fgColor rgb="FFF4B183"/>
        <bgColor rgb="FFFF99CC"/>
      </patternFill>
    </fill>
    <fill>
      <patternFill patternType="solid">
        <fgColor rgb="FFC55A11"/>
        <bgColor rgb="FF806000"/>
      </patternFill>
    </fill>
    <fill>
      <patternFill patternType="solid">
        <fgColor rgb="FFBF9000"/>
        <bgColor rgb="FFC55A11"/>
      </patternFill>
    </fill>
    <fill>
      <patternFill patternType="solid">
        <fgColor rgb="FF806000"/>
        <bgColor rgb="FF843C0B"/>
      </patternFill>
    </fill>
    <fill>
      <patternFill patternType="solid">
        <fgColor rgb="FF000000"/>
        <bgColor rgb="FF003300"/>
      </patternFill>
    </fill>
    <fill>
      <patternFill patternType="solid">
        <fgColor theme="0" tint="-9.9978637043366805E-2"/>
        <bgColor indexed="64"/>
      </patternFill>
    </fill>
    <fill>
      <patternFill patternType="solid">
        <fgColor rgb="FFFFFFFF"/>
        <bgColor indexed="64"/>
      </patternFill>
    </fill>
    <fill>
      <patternFill patternType="solid">
        <fgColor theme="3" tint="0.79998168889431442"/>
        <bgColor indexed="64"/>
      </patternFill>
    </fill>
    <fill>
      <patternFill patternType="solid">
        <fgColor rgb="FFFFC000"/>
        <bgColor indexed="64"/>
      </patternFill>
    </fill>
    <fill>
      <patternFill patternType="solid">
        <fgColor rgb="FFC5D5F3"/>
        <bgColor indexed="64"/>
      </patternFill>
    </fill>
    <fill>
      <patternFill patternType="solid">
        <fgColor rgb="FFFFE4D5"/>
        <bgColor indexed="64"/>
      </patternFill>
    </fill>
    <fill>
      <patternFill patternType="solid">
        <fgColor theme="6" tint="0.79998168889431442"/>
        <bgColor indexed="64"/>
      </patternFill>
    </fill>
    <fill>
      <patternFill patternType="solid">
        <fgColor rgb="FFD2FED2"/>
        <bgColor indexed="64"/>
      </patternFill>
    </fill>
    <fill>
      <patternFill patternType="solid">
        <fgColor theme="6" tint="0.59996337778862885"/>
        <bgColor indexed="64"/>
      </patternFill>
    </fill>
    <fill>
      <patternFill patternType="solid">
        <fgColor theme="3" tint="0.59999389629810485"/>
        <bgColor indexed="64"/>
      </patternFill>
    </fill>
    <fill>
      <patternFill patternType="lightUp"/>
    </fill>
    <fill>
      <patternFill patternType="solid">
        <fgColor theme="2" tint="-0.1499984740745262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top style="thin">
        <color auto="1"/>
      </top>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rgb="FF3C9DFF"/>
      </left>
      <right/>
      <top style="thin">
        <color rgb="FF3C9DFF"/>
      </top>
      <bottom style="thin">
        <color rgb="FF3C9DFF"/>
      </bottom>
      <diagonal/>
    </border>
    <border>
      <left/>
      <right style="thin">
        <color rgb="FF3C9DFF"/>
      </right>
      <top style="thin">
        <color rgb="FF3C9DFF"/>
      </top>
      <bottom style="thin">
        <color rgb="FF3C9DFF"/>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2"/>
      </left>
      <right style="thin">
        <color theme="2"/>
      </right>
      <top style="thin">
        <color theme="2"/>
      </top>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rgb="FFFFFFFF"/>
      </left>
      <right style="thin">
        <color rgb="FFFFFFFF"/>
      </right>
      <top style="thin">
        <color rgb="FFFFFFFF"/>
      </top>
      <bottom style="thin">
        <color rgb="FFFFFFFF"/>
      </bottom>
      <diagonal/>
    </border>
    <border>
      <left/>
      <right style="thin">
        <color theme="2"/>
      </right>
      <top style="thin">
        <color theme="2"/>
      </top>
      <bottom style="thin">
        <color theme="2"/>
      </bottom>
      <diagonal/>
    </border>
    <border>
      <left style="thin">
        <color indexed="64"/>
      </left>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top/>
      <bottom style="thin">
        <color indexed="64"/>
      </bottom>
      <diagonal/>
    </border>
    <border>
      <left style="thin">
        <color auto="1"/>
      </left>
      <right style="thin">
        <color auto="1"/>
      </right>
      <top/>
      <bottom/>
      <diagonal/>
    </border>
    <border>
      <left/>
      <right style="thin">
        <color theme="2"/>
      </right>
      <top style="thin">
        <color theme="2"/>
      </top>
      <bottom/>
      <diagonal/>
    </border>
    <border>
      <left/>
      <right/>
      <top/>
      <bottom style="medium">
        <color rgb="FF4C6172"/>
      </bottom>
      <diagonal/>
    </border>
    <border>
      <left style="thin">
        <color theme="2"/>
      </left>
      <right style="thin">
        <color theme="2"/>
      </right>
      <top style="medium">
        <color rgb="FF4C6172"/>
      </top>
      <bottom style="thin">
        <color rgb="FF4C6172"/>
      </bottom>
      <diagonal/>
    </border>
    <border>
      <left/>
      <right/>
      <top style="medium">
        <color rgb="FF4C6172"/>
      </top>
      <bottom style="thin">
        <color rgb="FF4C6172"/>
      </bottom>
      <diagonal/>
    </border>
    <border>
      <left style="thin">
        <color theme="2"/>
      </left>
      <right style="thin">
        <color theme="2"/>
      </right>
      <top/>
      <bottom style="thin">
        <color rgb="FF4C6172"/>
      </bottom>
      <diagonal/>
    </border>
    <border>
      <left/>
      <right/>
      <top/>
      <bottom style="thin">
        <color rgb="FF4C6172"/>
      </bottom>
      <diagonal/>
    </border>
    <border>
      <left style="thin">
        <color theme="2"/>
      </left>
      <right style="thin">
        <color theme="2"/>
      </right>
      <top style="thin">
        <color rgb="FF4C6172"/>
      </top>
      <bottom style="thin">
        <color rgb="FF4C6172"/>
      </bottom>
      <diagonal/>
    </border>
    <border>
      <left/>
      <right/>
      <top style="thin">
        <color rgb="FF4C6172"/>
      </top>
      <bottom style="thin">
        <color rgb="FF4C6172"/>
      </bottom>
      <diagonal/>
    </border>
    <border>
      <left/>
      <right style="thin">
        <color theme="2"/>
      </right>
      <top style="thin">
        <color rgb="FF4C6172"/>
      </top>
      <bottom style="thin">
        <color rgb="FF4C6172"/>
      </bottom>
      <diagonal/>
    </border>
    <border>
      <left style="thin">
        <color theme="2"/>
      </left>
      <right style="thin">
        <color theme="2"/>
      </right>
      <top style="thin">
        <color rgb="FF4C6172"/>
      </top>
      <bottom style="dashDot">
        <color rgb="FF004E7A"/>
      </bottom>
      <diagonal/>
    </border>
    <border>
      <left/>
      <right style="thin">
        <color theme="2"/>
      </right>
      <top style="thin">
        <color rgb="FF4C6172"/>
      </top>
      <bottom style="dashDot">
        <color rgb="FF004E7A"/>
      </bottom>
      <diagonal/>
    </border>
    <border>
      <left style="thin">
        <color theme="2"/>
      </left>
      <right style="thin">
        <color theme="2"/>
      </right>
      <top style="dashDot">
        <color rgb="FF004E7A"/>
      </top>
      <bottom style="dashDot">
        <color rgb="FF004E7A"/>
      </bottom>
      <diagonal/>
    </border>
    <border>
      <left/>
      <right style="thin">
        <color theme="2"/>
      </right>
      <top style="dashDot">
        <color rgb="FF004E7A"/>
      </top>
      <bottom style="dashDot">
        <color rgb="FF004E7A"/>
      </bottom>
      <diagonal/>
    </border>
    <border>
      <left style="thin">
        <color theme="2"/>
      </left>
      <right style="thin">
        <color theme="2"/>
      </right>
      <top style="dashDot">
        <color rgb="FF004E7A"/>
      </top>
      <bottom style="thin">
        <color rgb="FF4C6172"/>
      </bottom>
      <diagonal/>
    </border>
    <border>
      <left/>
      <right style="thin">
        <color theme="2"/>
      </right>
      <top style="dashDot">
        <color rgb="FF004E7A"/>
      </top>
      <bottom style="thin">
        <color rgb="FF4C6172"/>
      </bottom>
      <diagonal/>
    </border>
    <border>
      <left/>
      <right/>
      <top style="dashDot">
        <color rgb="FF004E7A"/>
      </top>
      <bottom style="thin">
        <color rgb="FF4C6172"/>
      </bottom>
      <diagonal/>
    </border>
    <border>
      <left/>
      <right/>
      <top style="thin">
        <color rgb="FF4C6172"/>
      </top>
      <bottom style="dashDot">
        <color rgb="FF004E7A"/>
      </bottom>
      <diagonal/>
    </border>
    <border>
      <left/>
      <right/>
      <top style="dashDot">
        <color rgb="FF004E7A"/>
      </top>
      <bottom style="dashDot">
        <color rgb="FF004E7A"/>
      </bottom>
      <diagonal/>
    </border>
    <border>
      <left style="thin">
        <color theme="2"/>
      </left>
      <right style="thin">
        <color theme="2"/>
      </right>
      <top style="dashDot">
        <color rgb="FF004E7A"/>
      </top>
      <bottom/>
      <diagonal/>
    </border>
    <border>
      <left/>
      <right/>
      <top style="dashDot">
        <color rgb="FF004E7A"/>
      </top>
      <bottom/>
      <diagonal/>
    </border>
    <border>
      <left style="thin">
        <color theme="2"/>
      </left>
      <right style="thin">
        <color theme="2"/>
      </right>
      <top style="thin">
        <color rgb="FF004E7A"/>
      </top>
      <bottom style="thin">
        <color rgb="FF004E7A"/>
      </bottom>
      <diagonal/>
    </border>
    <border>
      <left style="thin">
        <color theme="2"/>
      </left>
      <right style="thin">
        <color theme="2"/>
      </right>
      <top style="thin">
        <color rgb="FF004E7A"/>
      </top>
      <bottom style="dashDot">
        <color rgb="FF004E7A"/>
      </bottom>
      <diagonal/>
    </border>
    <border>
      <left/>
      <right/>
      <top style="thin">
        <color rgb="FF4C6172"/>
      </top>
      <bottom style="dashDot">
        <color rgb="FF4C6172"/>
      </bottom>
      <diagonal/>
    </border>
    <border>
      <left style="thin">
        <color theme="2"/>
      </left>
      <right style="thin">
        <color theme="2"/>
      </right>
      <top style="thin">
        <color rgb="FF004E7A"/>
      </top>
      <bottom style="dashDot">
        <color rgb="FF4C6172"/>
      </bottom>
      <diagonal/>
    </border>
    <border>
      <left/>
      <right/>
      <top style="dashDot">
        <color rgb="FF4C6172"/>
      </top>
      <bottom style="dashDot">
        <color rgb="FF4C6172"/>
      </bottom>
      <diagonal/>
    </border>
    <border>
      <left style="thin">
        <color theme="2"/>
      </left>
      <right style="thin">
        <color theme="2"/>
      </right>
      <top style="dashDot">
        <color rgb="FF4C6172"/>
      </top>
      <bottom style="dashDot">
        <color rgb="FF4C6172"/>
      </bottom>
      <diagonal/>
    </border>
    <border>
      <left/>
      <right/>
      <top style="dashDot">
        <color rgb="FF4C6172"/>
      </top>
      <bottom style="dashDot">
        <color rgb="FF004E7A"/>
      </bottom>
      <diagonal/>
    </border>
    <border>
      <left style="thin">
        <color theme="2"/>
      </left>
      <right style="thin">
        <color theme="2"/>
      </right>
      <top style="dashDot">
        <color rgb="FF4C6172"/>
      </top>
      <bottom style="dashDot">
        <color rgb="FF004E7A"/>
      </bottom>
      <diagonal/>
    </border>
    <border>
      <left/>
      <right/>
      <top style="dashDot">
        <color rgb="FF004E7A"/>
      </top>
      <bottom style="dashDot">
        <color rgb="FF4C6172"/>
      </bottom>
      <diagonal/>
    </border>
    <border>
      <left style="thin">
        <color theme="2"/>
      </left>
      <right style="thin">
        <color theme="2"/>
      </right>
      <top style="dashDot">
        <color rgb="FF004E7A"/>
      </top>
      <bottom style="dashDot">
        <color rgb="FF4C6172"/>
      </bottom>
      <diagonal/>
    </border>
    <border>
      <left style="thin">
        <color theme="2"/>
      </left>
      <right style="thin">
        <color theme="2"/>
      </right>
      <top/>
      <bottom style="thin">
        <color rgb="FF004E7A"/>
      </bottom>
      <diagonal/>
    </border>
    <border>
      <left/>
      <right/>
      <top style="dashDot">
        <color rgb="FF4C6172"/>
      </top>
      <bottom style="thin">
        <color rgb="FF004E7A"/>
      </bottom>
      <diagonal/>
    </border>
    <border>
      <left style="thin">
        <color theme="2"/>
      </left>
      <right style="thin">
        <color theme="2"/>
      </right>
      <top style="dashDot">
        <color rgb="FF4C6172"/>
      </top>
      <bottom style="thin">
        <color rgb="FF004E7A"/>
      </bottom>
      <diagonal/>
    </border>
    <border>
      <left/>
      <right/>
      <top style="thin">
        <color rgb="FF004E7A"/>
      </top>
      <bottom style="dashDot">
        <color rgb="FF004E7A"/>
      </bottom>
      <diagonal/>
    </border>
    <border>
      <left style="thin">
        <color theme="2"/>
      </left>
      <right style="thin">
        <color theme="2"/>
      </right>
      <top style="dashDot">
        <color rgb="FF004E7A"/>
      </top>
      <bottom style="thin">
        <color rgb="FF004E7A"/>
      </bottom>
      <diagonal/>
    </border>
    <border>
      <left/>
      <right/>
      <top style="dashDot">
        <color rgb="FF004E7A"/>
      </top>
      <bottom style="thin">
        <color rgb="FF004E7A"/>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auto="1"/>
      </bottom>
      <diagonal/>
    </border>
    <border>
      <left style="medium">
        <color indexed="64"/>
      </left>
      <right style="thin">
        <color auto="1"/>
      </right>
      <top style="thin">
        <color auto="1"/>
      </top>
      <bottom/>
      <diagonal/>
    </border>
    <border>
      <left style="thin">
        <color auto="1"/>
      </left>
      <right style="medium">
        <color auto="1"/>
      </right>
      <top style="thin">
        <color auto="1"/>
      </top>
      <bottom/>
      <diagonal/>
    </border>
  </borders>
  <cellStyleXfs count="7">
    <xf numFmtId="0" fontId="0" fillId="0" borderId="0"/>
    <xf numFmtId="0" fontId="1" fillId="0" borderId="0"/>
    <xf numFmtId="0" fontId="5" fillId="0" borderId="0" applyNumberFormat="0" applyFill="0" applyBorder="0" applyAlignment="0" applyProtection="0"/>
    <xf numFmtId="0" fontId="24" fillId="0" borderId="0"/>
    <xf numFmtId="9" fontId="24" fillId="0" borderId="0" applyBorder="0" applyProtection="0"/>
    <xf numFmtId="164" fontId="24" fillId="0" borderId="0" applyBorder="0" applyProtection="0"/>
    <xf numFmtId="9" fontId="54" fillId="0" borderId="0" applyFont="0" applyFill="0" applyBorder="0" applyAlignment="0" applyProtection="0"/>
  </cellStyleXfs>
  <cellXfs count="498">
    <xf numFmtId="0" fontId="0" fillId="0" borderId="0" xfId="0"/>
    <xf numFmtId="0" fontId="3" fillId="2" borderId="0" xfId="0" applyFont="1" applyFill="1"/>
    <xf numFmtId="0" fontId="9" fillId="2" borderId="0" xfId="0" applyFont="1" applyFill="1"/>
    <xf numFmtId="0" fontId="7" fillId="3" borderId="0" xfId="0" applyFont="1" applyFill="1"/>
    <xf numFmtId="0" fontId="0" fillId="3" borderId="0" xfId="0" applyFill="1"/>
    <xf numFmtId="0" fontId="0" fillId="2" borderId="0" xfId="0" applyFill="1"/>
    <xf numFmtId="0" fontId="3" fillId="2" borderId="0" xfId="0" applyFont="1" applyFill="1" applyAlignment="1">
      <alignment horizontal="left"/>
    </xf>
    <xf numFmtId="0" fontId="6"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readingOrder="1"/>
    </xf>
    <xf numFmtId="0" fontId="12" fillId="0" borderId="1" xfId="0" quotePrefix="1" applyFont="1" applyBorder="1" applyAlignment="1">
      <alignment horizontal="left" vertical="center" wrapText="1"/>
    </xf>
    <xf numFmtId="0" fontId="12" fillId="0" borderId="1" xfId="0" applyFont="1" applyBorder="1"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3" fillId="0" borderId="1" xfId="0" applyFont="1" applyBorder="1" applyAlignment="1">
      <alignment horizontal="left" vertical="center" wrapText="1" readingOrder="1"/>
    </xf>
    <xf numFmtId="0" fontId="23" fillId="0" borderId="1" xfId="0" applyFont="1" applyBorder="1" applyAlignment="1">
      <alignment horizontal="left" vertical="center" wrapText="1"/>
    </xf>
    <xf numFmtId="20" fontId="12" fillId="0" borderId="1" xfId="0" applyNumberFormat="1" applyFont="1" applyBorder="1" applyAlignment="1">
      <alignment horizontal="left" vertical="center" wrapText="1"/>
    </xf>
    <xf numFmtId="0" fontId="22" fillId="0" borderId="1" xfId="0" quotePrefix="1" applyFont="1" applyBorder="1" applyAlignment="1">
      <alignment horizontal="left" vertical="center" wrapText="1"/>
    </xf>
    <xf numFmtId="0" fontId="28" fillId="9" borderId="0" xfId="3" applyFont="1" applyFill="1"/>
    <xf numFmtId="0" fontId="29" fillId="9" borderId="0" xfId="3" applyFont="1" applyFill="1"/>
    <xf numFmtId="0" fontId="24" fillId="9" borderId="0" xfId="3" applyFill="1"/>
    <xf numFmtId="0" fontId="27" fillId="0" borderId="6" xfId="3" applyFont="1" applyBorder="1" applyAlignment="1">
      <alignment horizontal="center" vertical="center" wrapText="1"/>
    </xf>
    <xf numFmtId="0" fontId="27" fillId="0" borderId="6" xfId="3" applyFont="1" applyBorder="1" applyAlignment="1">
      <alignment horizontal="center" vertical="center" textRotation="180" wrapText="1"/>
    </xf>
    <xf numFmtId="9" fontId="27" fillId="10" borderId="7" xfId="4" applyFont="1" applyFill="1" applyBorder="1" applyAlignment="1" applyProtection="1">
      <alignment horizontal="center" vertical="center" textRotation="180" wrapText="1"/>
    </xf>
    <xf numFmtId="9" fontId="27" fillId="11" borderId="7" xfId="4" applyFont="1" applyFill="1" applyBorder="1" applyAlignment="1" applyProtection="1">
      <alignment horizontal="center" vertical="center" textRotation="180" wrapText="1"/>
    </xf>
    <xf numFmtId="9" fontId="26" fillId="12" borderId="0" xfId="3" applyNumberFormat="1" applyFont="1" applyFill="1" applyAlignment="1">
      <alignment horizontal="center" vertical="center" textRotation="180" wrapText="1"/>
    </xf>
    <xf numFmtId="9" fontId="26" fillId="7" borderId="7" xfId="3" applyNumberFormat="1" applyFont="1" applyFill="1" applyBorder="1" applyAlignment="1">
      <alignment horizontal="center" vertical="center" textRotation="180" wrapText="1"/>
    </xf>
    <xf numFmtId="9" fontId="26" fillId="13" borderId="7" xfId="3" applyNumberFormat="1" applyFont="1" applyFill="1" applyBorder="1" applyAlignment="1">
      <alignment horizontal="center" vertical="center" textRotation="180" wrapText="1"/>
    </xf>
    <xf numFmtId="9" fontId="26" fillId="14" borderId="7" xfId="3" applyNumberFormat="1" applyFont="1" applyFill="1" applyBorder="1" applyAlignment="1">
      <alignment horizontal="center" vertical="center" textRotation="180" wrapText="1"/>
    </xf>
    <xf numFmtId="0" fontId="27" fillId="8" borderId="8" xfId="3" applyFont="1" applyFill="1" applyBorder="1" applyAlignment="1">
      <alignment horizontal="center" vertical="center" textRotation="180" wrapText="1"/>
    </xf>
    <xf numFmtId="0" fontId="27" fillId="8" borderId="9" xfId="3" applyFont="1" applyFill="1" applyBorder="1" applyAlignment="1">
      <alignment horizontal="center" vertical="center" textRotation="180" wrapText="1"/>
    </xf>
    <xf numFmtId="0" fontId="27" fillId="8" borderId="6" xfId="3" applyFont="1" applyFill="1" applyBorder="1" applyAlignment="1">
      <alignment horizontal="center" vertical="center" textRotation="180" wrapText="1"/>
    </xf>
    <xf numFmtId="0" fontId="27" fillId="0" borderId="10" xfId="3" applyFont="1" applyBorder="1" applyAlignment="1">
      <alignment horizontal="center" vertical="center" textRotation="180" wrapText="1"/>
    </xf>
    <xf numFmtId="0" fontId="29" fillId="9" borderId="0" xfId="3" applyFont="1" applyFill="1" applyAlignment="1">
      <alignment horizontal="center" vertical="center" wrapText="1"/>
    </xf>
    <xf numFmtId="0" fontId="30" fillId="0" borderId="11" xfId="3" applyFont="1" applyBorder="1" applyAlignment="1">
      <alignment horizontal="center" vertical="center"/>
    </xf>
    <xf numFmtId="0" fontId="30" fillId="0" borderId="11" xfId="3" applyFont="1" applyBorder="1" applyAlignment="1">
      <alignment horizontal="center" vertical="center" wrapText="1"/>
    </xf>
    <xf numFmtId="0" fontId="30" fillId="0" borderId="5" xfId="3" applyFont="1" applyBorder="1" applyAlignment="1">
      <alignment horizontal="center" vertical="center"/>
    </xf>
    <xf numFmtId="0" fontId="30" fillId="0" borderId="12" xfId="3" applyFont="1" applyBorder="1" applyAlignment="1">
      <alignment horizontal="center" vertical="center"/>
    </xf>
    <xf numFmtId="0" fontId="30" fillId="0" borderId="15" xfId="3" applyFont="1" applyBorder="1" applyAlignment="1">
      <alignment horizontal="center" vertical="center"/>
    </xf>
    <xf numFmtId="0" fontId="30" fillId="9" borderId="0" xfId="3" applyFont="1" applyFill="1" applyAlignment="1">
      <alignment horizontal="center" vertical="center"/>
    </xf>
    <xf numFmtId="9" fontId="28" fillId="9" borderId="17" xfId="3" applyNumberFormat="1" applyFont="1" applyFill="1" applyBorder="1" applyAlignment="1">
      <alignment horizontal="center" vertical="center"/>
    </xf>
    <xf numFmtId="9" fontId="31" fillId="0" borderId="17" xfId="3" applyNumberFormat="1" applyFont="1" applyBorder="1" applyAlignment="1">
      <alignment horizontal="center" vertical="center"/>
    </xf>
    <xf numFmtId="0" fontId="30" fillId="9" borderId="12" xfId="3" applyFont="1" applyFill="1" applyBorder="1" applyAlignment="1">
      <alignment horizontal="center" vertical="center"/>
    </xf>
    <xf numFmtId="0" fontId="31" fillId="9" borderId="18" xfId="3" applyFont="1" applyFill="1" applyBorder="1" applyAlignment="1">
      <alignment horizontal="center" vertical="center"/>
    </xf>
    <xf numFmtId="0" fontId="30" fillId="9" borderId="5" xfId="3" applyFont="1" applyFill="1" applyBorder="1" applyAlignment="1">
      <alignment horizontal="center" vertical="center"/>
    </xf>
    <xf numFmtId="0" fontId="30" fillId="9" borderId="18" xfId="3" applyFont="1" applyFill="1" applyBorder="1" applyAlignment="1">
      <alignment horizontal="center" vertical="center"/>
    </xf>
    <xf numFmtId="0" fontId="30" fillId="9" borderId="9" xfId="3" applyFont="1" applyFill="1" applyBorder="1" applyAlignment="1">
      <alignment horizontal="center" vertical="center"/>
    </xf>
    <xf numFmtId="0" fontId="30" fillId="9" borderId="6" xfId="3" applyFont="1" applyFill="1" applyBorder="1" applyAlignment="1">
      <alignment horizontal="center" vertical="center"/>
    </xf>
    <xf numFmtId="0" fontId="30" fillId="9" borderId="20" xfId="3" applyFont="1" applyFill="1" applyBorder="1" applyAlignment="1">
      <alignment horizontal="center" vertical="center"/>
    </xf>
    <xf numFmtId="0" fontId="30" fillId="9" borderId="21" xfId="3" applyFont="1" applyFill="1" applyBorder="1" applyAlignment="1">
      <alignment horizontal="center" vertical="center"/>
    </xf>
    <xf numFmtId="0" fontId="29" fillId="0" borderId="22" xfId="3" applyFont="1" applyBorder="1"/>
    <xf numFmtId="0" fontId="29" fillId="0" borderId="4" xfId="3" applyFont="1" applyBorder="1"/>
    <xf numFmtId="4" fontId="29" fillId="0" borderId="4" xfId="3" applyNumberFormat="1" applyFont="1" applyBorder="1"/>
    <xf numFmtId="9" fontId="29" fillId="0" borderId="4" xfId="3" applyNumberFormat="1" applyFont="1" applyBorder="1" applyAlignment="1">
      <alignment horizontal="center"/>
    </xf>
    <xf numFmtId="0" fontId="29" fillId="0" borderId="4" xfId="3" applyFont="1" applyBorder="1" applyAlignment="1">
      <alignment horizontal="center"/>
    </xf>
    <xf numFmtId="9" fontId="29" fillId="0" borderId="8" xfId="3" applyNumberFormat="1" applyFont="1" applyBorder="1" applyAlignment="1">
      <alignment horizontal="center"/>
    </xf>
    <xf numFmtId="164" fontId="29" fillId="0" borderId="23" xfId="5" applyFont="1" applyBorder="1" applyAlignment="1" applyProtection="1">
      <alignment horizontal="right"/>
    </xf>
    <xf numFmtId="164" fontId="29" fillId="0" borderId="4" xfId="5" applyFont="1" applyBorder="1" applyAlignment="1" applyProtection="1">
      <alignment horizontal="center"/>
    </xf>
    <xf numFmtId="0" fontId="29" fillId="0" borderId="24" xfId="3" applyFont="1" applyBorder="1" applyAlignment="1">
      <alignment horizontal="center"/>
    </xf>
    <xf numFmtId="0" fontId="29" fillId="0" borderId="25" xfId="3" applyFont="1" applyBorder="1"/>
    <xf numFmtId="0" fontId="29" fillId="0" borderId="1" xfId="3" applyFont="1" applyBorder="1"/>
    <xf numFmtId="4" fontId="29" fillId="0" borderId="1" xfId="3" applyNumberFormat="1" applyFont="1" applyBorder="1"/>
    <xf numFmtId="9" fontId="29" fillId="0" borderId="1" xfId="3" applyNumberFormat="1" applyFont="1" applyBorder="1" applyAlignment="1">
      <alignment horizontal="center"/>
    </xf>
    <xf numFmtId="164" fontId="29" fillId="0" borderId="2" xfId="5" applyFont="1" applyBorder="1" applyAlignment="1" applyProtection="1">
      <alignment horizontal="right"/>
    </xf>
    <xf numFmtId="164" fontId="29" fillId="0" borderId="1" xfId="5" applyFont="1" applyBorder="1" applyAlignment="1" applyProtection="1">
      <alignment horizontal="center"/>
    </xf>
    <xf numFmtId="0" fontId="29" fillId="0" borderId="26" xfId="3" applyFont="1" applyBorder="1" applyAlignment="1">
      <alignment horizontal="center"/>
    </xf>
    <xf numFmtId="4" fontId="32" fillId="0" borderId="27" xfId="3" applyNumberFormat="1" applyFont="1" applyBorder="1" applyAlignment="1">
      <alignment horizontal="right" vertical="center"/>
    </xf>
    <xf numFmtId="9" fontId="32" fillId="0" borderId="27" xfId="3" applyNumberFormat="1" applyFont="1" applyBorder="1" applyAlignment="1">
      <alignment horizontal="center" vertical="center"/>
    </xf>
    <xf numFmtId="0" fontId="31" fillId="0" borderId="28" xfId="3" applyFont="1" applyBorder="1" applyAlignment="1">
      <alignment horizontal="center" vertical="center"/>
    </xf>
    <xf numFmtId="9" fontId="32" fillId="0" borderId="11" xfId="3" applyNumberFormat="1" applyFont="1" applyBorder="1" applyAlignment="1">
      <alignment horizontal="center" vertical="center"/>
    </xf>
    <xf numFmtId="164" fontId="25" fillId="0" borderId="29" xfId="5" applyFont="1" applyBorder="1" applyAlignment="1" applyProtection="1">
      <alignment horizontal="right"/>
    </xf>
    <xf numFmtId="9" fontId="32" fillId="0" borderId="30" xfId="3" applyNumberFormat="1" applyFont="1" applyBorder="1" applyAlignment="1">
      <alignment horizontal="center" vertical="center"/>
    </xf>
    <xf numFmtId="0" fontId="33" fillId="9" borderId="0" xfId="3" applyFont="1" applyFill="1" applyAlignment="1">
      <alignment horizontal="left" vertical="center"/>
    </xf>
    <xf numFmtId="0" fontId="34" fillId="9" borderId="0" xfId="3" applyFont="1" applyFill="1"/>
    <xf numFmtId="0" fontId="29" fillId="9" borderId="20" xfId="3" applyFont="1" applyFill="1" applyBorder="1"/>
    <xf numFmtId="0" fontId="29" fillId="9" borderId="21" xfId="3" applyFont="1" applyFill="1" applyBorder="1"/>
    <xf numFmtId="0" fontId="35" fillId="0" borderId="25" xfId="3" applyFont="1" applyBorder="1"/>
    <xf numFmtId="0" fontId="35" fillId="0" borderId="1" xfId="3" applyFont="1" applyBorder="1"/>
    <xf numFmtId="4" fontId="35" fillId="0" borderId="1" xfId="3" applyNumberFormat="1" applyFont="1" applyBorder="1"/>
    <xf numFmtId="9" fontId="35" fillId="0" borderId="1" xfId="3" applyNumberFormat="1" applyFont="1" applyBorder="1" applyAlignment="1">
      <alignment horizontal="center"/>
    </xf>
    <xf numFmtId="9" fontId="35" fillId="15" borderId="1" xfId="3" applyNumberFormat="1" applyFont="1" applyFill="1" applyBorder="1" applyAlignment="1">
      <alignment horizontal="center"/>
    </xf>
    <xf numFmtId="0" fontId="34" fillId="15" borderId="0" xfId="3" applyFont="1" applyFill="1"/>
    <xf numFmtId="0" fontId="35" fillId="15" borderId="1" xfId="3" applyFont="1" applyFill="1" applyBorder="1" applyAlignment="1">
      <alignment horizontal="center"/>
    </xf>
    <xf numFmtId="0" fontId="35" fillId="15" borderId="4" xfId="3" applyFont="1" applyFill="1" applyBorder="1" applyAlignment="1">
      <alignment horizontal="center"/>
    </xf>
    <xf numFmtId="9" fontId="35" fillId="15" borderId="31" xfId="3" applyNumberFormat="1" applyFont="1" applyFill="1" applyBorder="1" applyAlignment="1">
      <alignment horizontal="center"/>
    </xf>
    <xf numFmtId="164" fontId="25" fillId="15" borderId="2" xfId="5" applyFont="1" applyFill="1" applyBorder="1" applyAlignment="1" applyProtection="1">
      <alignment horizontal="right"/>
    </xf>
    <xf numFmtId="164" fontId="25" fillId="15" borderId="1" xfId="5" applyFont="1" applyFill="1" applyBorder="1" applyAlignment="1" applyProtection="1">
      <alignment horizontal="center"/>
    </xf>
    <xf numFmtId="0" fontId="25" fillId="15" borderId="26" xfId="3" applyFont="1" applyFill="1" applyBorder="1" applyAlignment="1">
      <alignment horizontal="center"/>
    </xf>
    <xf numFmtId="0" fontId="33" fillId="9" borderId="0" xfId="3" applyFont="1" applyFill="1"/>
    <xf numFmtId="0" fontId="35" fillId="0" borderId="22" xfId="3" applyFont="1" applyBorder="1"/>
    <xf numFmtId="0" fontId="35" fillId="0" borderId="4" xfId="3" applyFont="1" applyBorder="1"/>
    <xf numFmtId="9" fontId="35" fillId="15" borderId="4" xfId="3" applyNumberFormat="1" applyFont="1" applyFill="1" applyBorder="1" applyAlignment="1">
      <alignment horizontal="center"/>
    </xf>
    <xf numFmtId="9" fontId="35" fillId="15" borderId="8" xfId="3" applyNumberFormat="1" applyFont="1" applyFill="1" applyBorder="1" applyAlignment="1">
      <alignment horizontal="center"/>
    </xf>
    <xf numFmtId="164" fontId="25" fillId="15" borderId="23" xfId="5" applyFont="1" applyFill="1" applyBorder="1" applyAlignment="1" applyProtection="1">
      <alignment horizontal="right"/>
    </xf>
    <xf numFmtId="164" fontId="25" fillId="15" borderId="4" xfId="5" applyFont="1" applyFill="1" applyBorder="1" applyAlignment="1" applyProtection="1">
      <alignment horizontal="center"/>
    </xf>
    <xf numFmtId="0" fontId="25" fillId="15" borderId="24" xfId="3" applyFont="1" applyFill="1" applyBorder="1" applyAlignment="1">
      <alignment horizontal="center"/>
    </xf>
    <xf numFmtId="9" fontId="25" fillId="15" borderId="27" xfId="3" applyNumberFormat="1" applyFont="1" applyFill="1" applyBorder="1" applyAlignment="1">
      <alignment horizontal="center" vertical="center"/>
    </xf>
    <xf numFmtId="0" fontId="31" fillId="15" borderId="32" xfId="3" applyFont="1" applyFill="1" applyBorder="1"/>
    <xf numFmtId="9" fontId="25" fillId="0" borderId="5" xfId="3" applyNumberFormat="1" applyFont="1" applyBorder="1" applyAlignment="1">
      <alignment horizontal="center" vertical="center"/>
    </xf>
    <xf numFmtId="164" fontId="25" fillId="0" borderId="29" xfId="5" applyFont="1" applyBorder="1" applyAlignment="1" applyProtection="1">
      <alignment horizontal="center" vertical="center"/>
    </xf>
    <xf numFmtId="164" fontId="25" fillId="0" borderId="27" xfId="5" applyFont="1" applyBorder="1" applyAlignment="1" applyProtection="1">
      <alignment vertical="center"/>
    </xf>
    <xf numFmtId="164" fontId="25" fillId="0" borderId="30" xfId="5" applyFont="1" applyBorder="1" applyAlignment="1" applyProtection="1">
      <alignment vertical="center"/>
    </xf>
    <xf numFmtId="0" fontId="25" fillId="9" borderId="0" xfId="3" applyFont="1" applyFill="1"/>
    <xf numFmtId="9" fontId="29" fillId="9" borderId="0" xfId="3" applyNumberFormat="1" applyFont="1" applyFill="1" applyAlignment="1">
      <alignment horizontal="center" vertical="center"/>
    </xf>
    <xf numFmtId="164" fontId="29" fillId="9" borderId="0" xfId="5" applyFont="1" applyFill="1" applyBorder="1" applyAlignment="1" applyProtection="1">
      <alignment horizontal="center" vertical="center"/>
    </xf>
    <xf numFmtId="4" fontId="32" fillId="9" borderId="27" xfId="3" applyNumberFormat="1" applyFont="1" applyFill="1" applyBorder="1" applyAlignment="1">
      <alignment horizontal="right" vertical="center"/>
    </xf>
    <xf numFmtId="9" fontId="32" fillId="9" borderId="33" xfId="3" applyNumberFormat="1" applyFont="1" applyFill="1" applyBorder="1" applyAlignment="1">
      <alignment horizontal="center" vertical="center"/>
    </xf>
    <xf numFmtId="0" fontId="24" fillId="0" borderId="0" xfId="3"/>
    <xf numFmtId="0" fontId="28" fillId="9" borderId="0" xfId="3" applyFont="1" applyFill="1" applyAlignment="1">
      <alignment horizontal="left" vertical="center" wrapText="1"/>
    </xf>
    <xf numFmtId="165" fontId="28" fillId="9" borderId="0" xfId="3" applyNumberFormat="1" applyFont="1" applyFill="1" applyAlignment="1">
      <alignment horizontal="right" vertical="center"/>
    </xf>
    <xf numFmtId="9" fontId="28" fillId="9" borderId="0" xfId="3" applyNumberFormat="1" applyFont="1" applyFill="1" applyAlignment="1">
      <alignment horizontal="center" vertical="center"/>
    </xf>
    <xf numFmtId="0" fontId="28" fillId="9" borderId="0" xfId="0" applyFont="1" applyFill="1"/>
    <xf numFmtId="0" fontId="29" fillId="9" borderId="0" xfId="0" applyFont="1" applyFill="1"/>
    <xf numFmtId="0" fontId="29" fillId="9" borderId="0" xfId="0" applyFont="1" applyFill="1" applyAlignment="1">
      <alignment horizontal="center" vertical="center" wrapText="1"/>
    </xf>
    <xf numFmtId="0" fontId="30" fillId="9" borderId="0" xfId="0" applyFont="1" applyFill="1" applyAlignment="1">
      <alignment horizontal="center" vertical="center"/>
    </xf>
    <xf numFmtId="9" fontId="28" fillId="9" borderId="17" xfId="0" applyNumberFormat="1" applyFont="1" applyFill="1" applyBorder="1" applyAlignment="1">
      <alignment horizontal="center" vertical="center"/>
    </xf>
    <xf numFmtId="9" fontId="31" fillId="0" borderId="17" xfId="0" applyNumberFormat="1" applyFont="1" applyBorder="1" applyAlignment="1">
      <alignment horizontal="center" vertical="center"/>
    </xf>
    <xf numFmtId="0" fontId="30" fillId="9" borderId="12" xfId="0" applyFont="1" applyFill="1" applyBorder="1" applyAlignment="1">
      <alignment horizontal="center" vertical="center"/>
    </xf>
    <xf numFmtId="0" fontId="31" fillId="9" borderId="18" xfId="0" applyFont="1" applyFill="1" applyBorder="1" applyAlignment="1">
      <alignment horizontal="center" vertical="center"/>
    </xf>
    <xf numFmtId="0" fontId="30" fillId="9" borderId="5" xfId="0" applyFont="1" applyFill="1" applyBorder="1" applyAlignment="1">
      <alignment horizontal="center" vertical="center"/>
    </xf>
    <xf numFmtId="0" fontId="30" fillId="9" borderId="18" xfId="0" applyFont="1" applyFill="1" applyBorder="1" applyAlignment="1">
      <alignment horizontal="center" vertical="center"/>
    </xf>
    <xf numFmtId="0" fontId="30" fillId="9" borderId="9" xfId="0" applyFont="1" applyFill="1" applyBorder="1" applyAlignment="1">
      <alignment horizontal="center" vertical="center"/>
    </xf>
    <xf numFmtId="0" fontId="30" fillId="9" borderId="6" xfId="0" applyFont="1" applyFill="1" applyBorder="1" applyAlignment="1">
      <alignment horizontal="center" vertical="center"/>
    </xf>
    <xf numFmtId="0" fontId="30" fillId="9" borderId="20" xfId="0" applyFont="1" applyFill="1" applyBorder="1" applyAlignment="1">
      <alignment horizontal="center" vertical="center"/>
    </xf>
    <xf numFmtId="0" fontId="30" fillId="9" borderId="21" xfId="0" applyFont="1" applyFill="1" applyBorder="1" applyAlignment="1">
      <alignment horizontal="center" vertical="center"/>
    </xf>
    <xf numFmtId="0" fontId="29" fillId="0" borderId="22" xfId="0" applyFont="1" applyBorder="1"/>
    <xf numFmtId="0" fontId="29" fillId="0" borderId="4" xfId="0" applyFont="1" applyBorder="1"/>
    <xf numFmtId="4" fontId="29" fillId="0" borderId="4" xfId="0" applyNumberFormat="1" applyFont="1" applyBorder="1"/>
    <xf numFmtId="9" fontId="29" fillId="0" borderId="4" xfId="0" applyNumberFormat="1" applyFont="1" applyBorder="1" applyAlignment="1">
      <alignment horizontal="center"/>
    </xf>
    <xf numFmtId="0" fontId="29" fillId="0" borderId="4" xfId="0" applyFont="1" applyBorder="1" applyAlignment="1">
      <alignment horizontal="center"/>
    </xf>
    <xf numFmtId="9" fontId="29" fillId="0" borderId="8" xfId="0" applyNumberFormat="1" applyFont="1" applyBorder="1" applyAlignment="1">
      <alignment horizontal="center"/>
    </xf>
    <xf numFmtId="0" fontId="29" fillId="0" borderId="24" xfId="0" applyFont="1" applyBorder="1" applyAlignment="1">
      <alignment horizontal="center"/>
    </xf>
    <xf numFmtId="0" fontId="29" fillId="0" borderId="25" xfId="0" applyFont="1" applyBorder="1"/>
    <xf numFmtId="0" fontId="29" fillId="0" borderId="1" xfId="0" applyFont="1" applyBorder="1"/>
    <xf numFmtId="4" fontId="29" fillId="0" borderId="1" xfId="0" applyNumberFormat="1" applyFont="1" applyBorder="1"/>
    <xf numFmtId="9" fontId="29" fillId="0" borderId="1" xfId="0" applyNumberFormat="1" applyFont="1" applyBorder="1" applyAlignment="1">
      <alignment horizontal="center"/>
    </xf>
    <xf numFmtId="0" fontId="29" fillId="0" borderId="26" xfId="0" applyFont="1" applyBorder="1" applyAlignment="1">
      <alignment horizontal="center"/>
    </xf>
    <xf numFmtId="4" fontId="32" fillId="0" borderId="27" xfId="0" applyNumberFormat="1" applyFont="1" applyBorder="1" applyAlignment="1">
      <alignment horizontal="right" vertical="center"/>
    </xf>
    <xf numFmtId="9" fontId="32" fillId="0" borderId="27" xfId="0" applyNumberFormat="1" applyFont="1" applyBorder="1" applyAlignment="1">
      <alignment horizontal="center" vertical="center"/>
    </xf>
    <xf numFmtId="0" fontId="31" fillId="0" borderId="28" xfId="0" applyFont="1" applyBorder="1" applyAlignment="1">
      <alignment horizontal="center" vertical="center"/>
    </xf>
    <xf numFmtId="9" fontId="32" fillId="0" borderId="11" xfId="0" applyNumberFormat="1" applyFont="1" applyBorder="1" applyAlignment="1">
      <alignment horizontal="center" vertical="center"/>
    </xf>
    <xf numFmtId="9" fontId="32" fillId="0" borderId="30" xfId="0" applyNumberFormat="1" applyFont="1" applyBorder="1" applyAlignment="1">
      <alignment horizontal="center" vertical="center"/>
    </xf>
    <xf numFmtId="0" fontId="33" fillId="9" borderId="0" xfId="0" applyFont="1" applyFill="1" applyAlignment="1">
      <alignment horizontal="left" vertical="center"/>
    </xf>
    <xf numFmtId="0" fontId="29" fillId="9" borderId="20" xfId="0" applyFont="1" applyFill="1" applyBorder="1"/>
    <xf numFmtId="0" fontId="29" fillId="9" borderId="21" xfId="0" applyFont="1" applyFill="1" applyBorder="1"/>
    <xf numFmtId="0" fontId="35" fillId="0" borderId="25" xfId="0" applyFont="1" applyBorder="1"/>
    <xf numFmtId="0" fontId="35" fillId="0" borderId="1" xfId="0" applyFont="1" applyBorder="1"/>
    <xf numFmtId="4" fontId="35" fillId="0" borderId="1" xfId="0" applyNumberFormat="1" applyFont="1" applyBorder="1"/>
    <xf numFmtId="9" fontId="35" fillId="0" borderId="1" xfId="0" applyNumberFormat="1" applyFont="1" applyBorder="1" applyAlignment="1">
      <alignment horizontal="center"/>
    </xf>
    <xf numFmtId="9" fontId="35" fillId="15" borderId="1" xfId="0" applyNumberFormat="1" applyFont="1" applyFill="1" applyBorder="1" applyAlignment="1">
      <alignment horizontal="center"/>
    </xf>
    <xf numFmtId="0" fontId="34" fillId="15" borderId="0" xfId="0" applyFont="1" applyFill="1"/>
    <xf numFmtId="0" fontId="35" fillId="15" borderId="1" xfId="0" applyFont="1" applyFill="1" applyBorder="1" applyAlignment="1">
      <alignment horizontal="center"/>
    </xf>
    <xf numFmtId="0" fontId="35" fillId="15" borderId="4" xfId="0" applyFont="1" applyFill="1" applyBorder="1" applyAlignment="1">
      <alignment horizontal="center"/>
    </xf>
    <xf numFmtId="9" fontId="35" fillId="15" borderId="31" xfId="0" applyNumberFormat="1" applyFont="1" applyFill="1" applyBorder="1" applyAlignment="1">
      <alignment horizontal="center"/>
    </xf>
    <xf numFmtId="0" fontId="25" fillId="15" borderId="26" xfId="0" applyFont="1" applyFill="1" applyBorder="1" applyAlignment="1">
      <alignment horizontal="center"/>
    </xf>
    <xf numFmtId="0" fontId="33" fillId="9" borderId="0" xfId="0" applyFont="1" applyFill="1"/>
    <xf numFmtId="0" fontId="35" fillId="0" borderId="22" xfId="0" applyFont="1" applyBorder="1"/>
    <xf numFmtId="0" fontId="35" fillId="0" borderId="4" xfId="0" applyFont="1" applyBorder="1"/>
    <xf numFmtId="9" fontId="35" fillId="15" borderId="4" xfId="0" applyNumberFormat="1" applyFont="1" applyFill="1" applyBorder="1" applyAlignment="1">
      <alignment horizontal="center"/>
    </xf>
    <xf numFmtId="9" fontId="35" fillId="15" borderId="8" xfId="0" applyNumberFormat="1" applyFont="1" applyFill="1" applyBorder="1" applyAlignment="1">
      <alignment horizontal="center"/>
    </xf>
    <xf numFmtId="0" fontId="25" fillId="15" borderId="24" xfId="0" applyFont="1" applyFill="1" applyBorder="1" applyAlignment="1">
      <alignment horizontal="center"/>
    </xf>
    <xf numFmtId="9" fontId="25" fillId="15" borderId="27" xfId="0" applyNumberFormat="1" applyFont="1" applyFill="1" applyBorder="1" applyAlignment="1">
      <alignment horizontal="center" vertical="center"/>
    </xf>
    <xf numFmtId="0" fontId="31" fillId="15" borderId="32" xfId="0" applyFont="1" applyFill="1" applyBorder="1"/>
    <xf numFmtId="9" fontId="25" fillId="0" borderId="5" xfId="0" applyNumberFormat="1" applyFont="1" applyBorder="1" applyAlignment="1">
      <alignment horizontal="center" vertical="center"/>
    </xf>
    <xf numFmtId="0" fontId="25" fillId="9" borderId="0" xfId="0" applyFont="1" applyFill="1"/>
    <xf numFmtId="9" fontId="29" fillId="9" borderId="0" xfId="0" applyNumberFormat="1" applyFont="1" applyFill="1" applyAlignment="1">
      <alignment horizontal="center" vertical="center"/>
    </xf>
    <xf numFmtId="4" fontId="32" fillId="9" borderId="27" xfId="0" applyNumberFormat="1" applyFont="1" applyFill="1" applyBorder="1" applyAlignment="1">
      <alignment horizontal="right" vertical="center"/>
    </xf>
    <xf numFmtId="9" fontId="32" fillId="9" borderId="33" xfId="0" applyNumberFormat="1" applyFont="1" applyFill="1" applyBorder="1" applyAlignment="1">
      <alignment horizontal="center" vertical="center"/>
    </xf>
    <xf numFmtId="0" fontId="16" fillId="4" borderId="36" xfId="0" applyFont="1" applyFill="1" applyBorder="1" applyAlignment="1">
      <alignment horizontal="center" vertical="center" wrapText="1"/>
    </xf>
    <xf numFmtId="0" fontId="0" fillId="6" borderId="13" xfId="0" applyFill="1" applyBorder="1" applyAlignment="1">
      <alignment horizontal="center" vertical="center" wrapText="1"/>
    </xf>
    <xf numFmtId="0" fontId="19"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5" borderId="1" xfId="0" applyFont="1" applyFill="1" applyBorder="1" applyAlignment="1">
      <alignment vertical="center" wrapText="1"/>
    </xf>
    <xf numFmtId="0" fontId="15" fillId="6" borderId="1" xfId="0" applyFont="1" applyFill="1" applyBorder="1" applyAlignment="1">
      <alignmen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2" fillId="3" borderId="1" xfId="0" applyFont="1" applyFill="1" applyBorder="1" applyAlignment="1">
      <alignment horizontal="left" vertical="center" wrapText="1"/>
    </xf>
    <xf numFmtId="0" fontId="15" fillId="6" borderId="37" xfId="0" applyFont="1" applyFill="1" applyBorder="1" applyAlignment="1">
      <alignment horizontal="left" vertical="center" wrapText="1"/>
    </xf>
    <xf numFmtId="0" fontId="15" fillId="6" borderId="13" xfId="0" applyFont="1" applyFill="1" applyBorder="1" applyAlignment="1">
      <alignment horizontal="left" vertical="center" wrapText="1"/>
    </xf>
    <xf numFmtId="0" fontId="0" fillId="0" borderId="0" xfId="0" applyAlignment="1">
      <alignment horizontal="center" vertical="center"/>
    </xf>
    <xf numFmtId="0" fontId="16" fillId="4"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5" borderId="39" xfId="0" applyFont="1" applyFill="1" applyBorder="1" applyAlignment="1">
      <alignment vertical="center" wrapText="1"/>
    </xf>
    <xf numFmtId="0" fontId="16" fillId="4" borderId="46" xfId="0" applyFont="1" applyFill="1" applyBorder="1" applyAlignment="1">
      <alignment horizontal="center" vertical="center" wrapText="1"/>
    </xf>
    <xf numFmtId="0" fontId="16" fillId="5" borderId="36" xfId="0" applyFont="1" applyFill="1" applyBorder="1" applyAlignment="1">
      <alignment horizontal="center" vertical="center"/>
    </xf>
    <xf numFmtId="0" fontId="6" fillId="5" borderId="48" xfId="0" applyFont="1" applyFill="1" applyBorder="1" applyAlignment="1">
      <alignment vertical="center" wrapText="1"/>
    </xf>
    <xf numFmtId="0" fontId="11" fillId="5" borderId="48" xfId="0" applyFont="1" applyFill="1" applyBorder="1" applyAlignment="1">
      <alignment horizontal="center" vertical="center"/>
    </xf>
    <xf numFmtId="0" fontId="6" fillId="5" borderId="48" xfId="0" applyFont="1" applyFill="1" applyBorder="1" applyAlignment="1">
      <alignment horizontal="center" vertical="center"/>
    </xf>
    <xf numFmtId="0" fontId="22" fillId="5" borderId="48" xfId="0" applyFont="1" applyFill="1" applyBorder="1" applyAlignment="1">
      <alignment horizontal="center" vertical="center"/>
    </xf>
    <xf numFmtId="0" fontId="23" fillId="5" borderId="48" xfId="0" applyFont="1" applyFill="1" applyBorder="1" applyAlignment="1">
      <alignment horizontal="center" vertical="center"/>
    </xf>
    <xf numFmtId="0" fontId="6" fillId="5" borderId="48" xfId="0" applyFont="1" applyFill="1" applyBorder="1" applyAlignment="1">
      <alignment horizontal="center" vertical="center" readingOrder="1"/>
    </xf>
    <xf numFmtId="0" fontId="14" fillId="5" borderId="48" xfId="0" applyFont="1" applyFill="1" applyBorder="1" applyAlignment="1">
      <alignment horizontal="center" vertical="center" readingOrder="1"/>
    </xf>
    <xf numFmtId="0" fontId="3" fillId="3"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2" fillId="3" borderId="1" xfId="0" quotePrefix="1" applyFont="1" applyFill="1" applyBorder="1" applyAlignment="1">
      <alignment vertical="center" wrapText="1"/>
    </xf>
    <xf numFmtId="0" fontId="3" fillId="17" borderId="1" xfId="0" applyFont="1" applyFill="1" applyBorder="1" applyAlignment="1">
      <alignment horizontal="center" vertical="center" wrapText="1"/>
    </xf>
    <xf numFmtId="0" fontId="22" fillId="17" borderId="1" xfId="0" applyFont="1" applyFill="1" applyBorder="1" applyAlignment="1">
      <alignment horizontal="left" vertical="center" wrapText="1"/>
    </xf>
    <xf numFmtId="0" fontId="22" fillId="17" borderId="1" xfId="0" applyFont="1" applyFill="1" applyBorder="1" applyAlignment="1">
      <alignment horizontal="center" vertical="center" wrapText="1"/>
    </xf>
    <xf numFmtId="0" fontId="3" fillId="17" borderId="1" xfId="0" applyFont="1" applyFill="1" applyBorder="1" applyAlignment="1">
      <alignment horizontal="left" vertical="center" wrapText="1"/>
    </xf>
    <xf numFmtId="0" fontId="12" fillId="17" borderId="1" xfId="0" applyFont="1" applyFill="1" applyBorder="1" applyAlignment="1">
      <alignment horizontal="left" vertical="center" wrapText="1"/>
    </xf>
    <xf numFmtId="0" fontId="12" fillId="17" borderId="1" xfId="0" quotePrefix="1" applyFont="1" applyFill="1" applyBorder="1" applyAlignment="1">
      <alignment horizontal="left" vertical="center" wrapText="1"/>
    </xf>
    <xf numFmtId="0" fontId="3" fillId="5"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6" fillId="17" borderId="1" xfId="0" applyFont="1" applyFill="1" applyBorder="1" applyAlignment="1">
      <alignment horizontal="left" vertical="center" wrapText="1" readingOrder="1"/>
    </xf>
    <xf numFmtId="0" fontId="37" fillId="0" borderId="1" xfId="0" applyFont="1" applyBorder="1" applyAlignment="1">
      <alignment horizontal="center" vertical="center" wrapText="1"/>
    </xf>
    <xf numFmtId="0" fontId="6" fillId="5" borderId="1" xfId="0" applyFont="1" applyFill="1" applyBorder="1" applyAlignment="1">
      <alignment horizontal="left" vertical="center" wrapText="1"/>
    </xf>
    <xf numFmtId="0" fontId="12" fillId="0" borderId="1" xfId="0" quotePrefix="1" applyFont="1" applyBorder="1" applyAlignment="1">
      <alignment vertical="center" wrapText="1"/>
    </xf>
    <xf numFmtId="0" fontId="41" fillId="0" borderId="1" xfId="0" quotePrefix="1" applyFont="1" applyBorder="1" applyAlignment="1">
      <alignment horizontal="left" vertical="center"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2" fillId="18" borderId="1" xfId="0" applyFont="1" applyFill="1" applyBorder="1" applyAlignment="1">
      <alignment horizontal="left" vertical="center" wrapText="1"/>
    </xf>
    <xf numFmtId="0" fontId="22" fillId="18"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20" borderId="1" xfId="0" applyFont="1" applyFill="1" applyBorder="1" applyAlignment="1">
      <alignment horizontal="left" vertical="center" wrapText="1"/>
    </xf>
    <xf numFmtId="0" fontId="3" fillId="20" borderId="1" xfId="0" applyFont="1" applyFill="1" applyBorder="1" applyAlignment="1">
      <alignment horizontal="left" vertical="center"/>
    </xf>
    <xf numFmtId="0" fontId="12" fillId="20" borderId="1" xfId="0" applyFont="1" applyFill="1" applyBorder="1" applyAlignment="1">
      <alignment horizontal="left" vertical="center" wrapText="1"/>
    </xf>
    <xf numFmtId="0" fontId="12" fillId="20" borderId="1" xfId="0" applyFont="1" applyFill="1" applyBorder="1" applyAlignment="1">
      <alignment horizontal="center" vertical="center" wrapText="1"/>
    </xf>
    <xf numFmtId="0" fontId="37" fillId="20" borderId="1" xfId="0" applyFont="1" applyFill="1" applyBorder="1" applyAlignment="1">
      <alignment horizontal="center" vertical="center" wrapText="1"/>
    </xf>
    <xf numFmtId="0" fontId="22" fillId="20" borderId="1"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1" borderId="1" xfId="0" applyFont="1" applyFill="1" applyBorder="1" applyAlignment="1">
      <alignment horizontal="left" vertical="center" wrapText="1"/>
    </xf>
    <xf numFmtId="0" fontId="22" fillId="21" borderId="1" xfId="0" applyFont="1" applyFill="1" applyBorder="1" applyAlignment="1">
      <alignment horizontal="left" vertical="center" wrapText="1"/>
    </xf>
    <xf numFmtId="0" fontId="22" fillId="21" borderId="1" xfId="0" applyFont="1" applyFill="1" applyBorder="1" applyAlignment="1">
      <alignment horizontal="center" vertical="center" wrapText="1"/>
    </xf>
    <xf numFmtId="0" fontId="6" fillId="20" borderId="1" xfId="0" applyFont="1" applyFill="1" applyBorder="1" applyAlignment="1">
      <alignment horizontal="left" vertical="center" wrapText="1"/>
    </xf>
    <xf numFmtId="0" fontId="3" fillId="6" borderId="13" xfId="0" applyFont="1" applyFill="1" applyBorder="1" applyAlignment="1">
      <alignment horizontal="center" vertical="center" wrapText="1"/>
    </xf>
    <xf numFmtId="0" fontId="0" fillId="5" borderId="1" xfId="0" applyFill="1" applyBorder="1" applyAlignment="1">
      <alignment horizontal="center" wrapText="1"/>
    </xf>
    <xf numFmtId="0" fontId="3" fillId="0" borderId="1" xfId="0" quotePrefix="1" applyFont="1" applyBorder="1" applyAlignment="1">
      <alignment vertical="center" wrapText="1"/>
    </xf>
    <xf numFmtId="0" fontId="41" fillId="0" borderId="1" xfId="0" quotePrefix="1" applyFont="1" applyBorder="1" applyAlignment="1">
      <alignment vertical="center" wrapText="1"/>
    </xf>
    <xf numFmtId="0" fontId="12" fillId="17" borderId="1" xfId="0" quotePrefix="1" applyFont="1" applyFill="1" applyBorder="1" applyAlignment="1">
      <alignment vertical="center" wrapText="1"/>
    </xf>
    <xf numFmtId="0" fontId="6" fillId="5" borderId="2" xfId="0" applyFont="1" applyFill="1" applyBorder="1" applyAlignment="1">
      <alignment horizontal="left" vertical="center" wrapText="1"/>
    </xf>
    <xf numFmtId="0" fontId="6" fillId="5" borderId="37" xfId="0" applyFont="1" applyFill="1" applyBorder="1" applyAlignment="1">
      <alignment vertical="center" wrapText="1"/>
    </xf>
    <xf numFmtId="0" fontId="37" fillId="23" borderId="1" xfId="0" applyFont="1" applyFill="1" applyBorder="1" applyAlignment="1">
      <alignment horizontal="center" vertical="center" wrapText="1"/>
    </xf>
    <xf numFmtId="0" fontId="3" fillId="23" borderId="1" xfId="0" applyFont="1" applyFill="1" applyBorder="1" applyAlignment="1">
      <alignment horizontal="center" vertical="center" wrapText="1"/>
    </xf>
    <xf numFmtId="0" fontId="3" fillId="23" borderId="1" xfId="0" applyFont="1" applyFill="1" applyBorder="1" applyAlignment="1">
      <alignment horizontal="left" vertical="center" wrapText="1"/>
    </xf>
    <xf numFmtId="0" fontId="12" fillId="23" borderId="1" xfId="0" applyFont="1" applyFill="1" applyBorder="1" applyAlignment="1">
      <alignment horizontal="center" vertical="center"/>
    </xf>
    <xf numFmtId="0" fontId="12" fillId="23" borderId="1" xfId="0" applyFont="1" applyFill="1" applyBorder="1" applyAlignment="1">
      <alignment horizontal="left" vertical="center" wrapText="1"/>
    </xf>
    <xf numFmtId="0" fontId="22" fillId="23" borderId="1" xfId="0" applyFont="1" applyFill="1" applyBorder="1" applyAlignment="1">
      <alignment horizontal="left" vertical="center" wrapText="1"/>
    </xf>
    <xf numFmtId="0" fontId="22" fillId="23" borderId="1" xfId="0" applyFont="1" applyFill="1" applyBorder="1" applyAlignment="1">
      <alignment horizontal="center" vertical="center" wrapText="1"/>
    </xf>
    <xf numFmtId="0" fontId="19" fillId="23" borderId="1" xfId="0" applyFont="1" applyFill="1" applyBorder="1" applyAlignment="1">
      <alignment horizontal="center" vertical="center" wrapText="1"/>
    </xf>
    <xf numFmtId="0" fontId="19" fillId="23" borderId="1" xfId="0" applyFont="1" applyFill="1" applyBorder="1" applyAlignment="1">
      <alignment horizontal="left" vertical="center" wrapText="1"/>
    </xf>
    <xf numFmtId="0" fontId="37" fillId="21" borderId="1" xfId="0" applyFont="1" applyFill="1" applyBorder="1" applyAlignment="1">
      <alignment horizontal="center" vertical="center" wrapText="1"/>
    </xf>
    <xf numFmtId="0" fontId="23" fillId="21" borderId="2" xfId="0" applyFont="1" applyFill="1" applyBorder="1" applyAlignment="1">
      <alignment horizontal="left" vertical="center" wrapText="1"/>
    </xf>
    <xf numFmtId="0" fontId="19" fillId="23" borderId="1" xfId="0" applyFont="1" applyFill="1" applyBorder="1" applyAlignment="1">
      <alignment horizontal="left" vertical="center"/>
    </xf>
    <xf numFmtId="0" fontId="6" fillId="23" borderId="1" xfId="0" applyFont="1" applyFill="1" applyBorder="1" applyAlignment="1">
      <alignment horizontal="left" vertical="center" wrapText="1"/>
    </xf>
    <xf numFmtId="0" fontId="23" fillId="23" borderId="1" xfId="0" applyFont="1" applyFill="1" applyBorder="1" applyAlignment="1">
      <alignment horizontal="left" vertical="center" wrapText="1"/>
    </xf>
    <xf numFmtId="0" fontId="22" fillId="21" borderId="1" xfId="0" quotePrefix="1" applyFont="1" applyFill="1" applyBorder="1" applyAlignment="1">
      <alignment horizontal="left" vertical="center" wrapText="1"/>
    </xf>
    <xf numFmtId="0" fontId="22" fillId="23" borderId="1" xfId="0" quotePrefix="1" applyFont="1" applyFill="1" applyBorder="1" applyAlignment="1">
      <alignment horizontal="left" vertical="center" wrapText="1"/>
    </xf>
    <xf numFmtId="0" fontId="6" fillId="6" borderId="37"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12" fillId="23" borderId="1" xfId="0" quotePrefix="1" applyFont="1" applyFill="1" applyBorder="1" applyAlignment="1">
      <alignment vertical="center" wrapText="1"/>
    </xf>
    <xf numFmtId="0" fontId="48" fillId="0" borderId="51" xfId="0" applyFont="1" applyBorder="1" applyAlignment="1">
      <alignment horizontal="left" vertical="center" wrapText="1"/>
    </xf>
    <xf numFmtId="0" fontId="47" fillId="0" borderId="52" xfId="0" applyFont="1" applyBorder="1" applyAlignment="1">
      <alignment horizontal="left" vertical="center"/>
    </xf>
    <xf numFmtId="0" fontId="48" fillId="0" borderId="53" xfId="0" applyFont="1" applyBorder="1" applyAlignment="1">
      <alignment horizontal="left" vertical="center" wrapText="1"/>
    </xf>
    <xf numFmtId="0" fontId="47" fillId="0" borderId="54" xfId="0" applyFont="1" applyBorder="1" applyAlignment="1">
      <alignment horizontal="left" vertical="center"/>
    </xf>
    <xf numFmtId="0" fontId="44" fillId="0" borderId="53" xfId="0" applyFont="1" applyBorder="1" applyAlignment="1">
      <alignment horizontal="left" vertical="center" wrapText="1"/>
    </xf>
    <xf numFmtId="0" fontId="49" fillId="0" borderId="54" xfId="0" applyFont="1" applyBorder="1" applyAlignment="1">
      <alignment horizontal="left" vertical="center"/>
    </xf>
    <xf numFmtId="0" fontId="44" fillId="0" borderId="55" xfId="0" applyFont="1" applyBorder="1" applyAlignment="1">
      <alignment horizontal="left" vertical="center" wrapText="1"/>
    </xf>
    <xf numFmtId="0" fontId="49" fillId="0" borderId="56" xfId="0" applyFont="1" applyBorder="1" applyAlignment="1">
      <alignment horizontal="left" vertical="center"/>
    </xf>
    <xf numFmtId="0" fontId="44" fillId="0" borderId="58" xfId="0" applyFont="1" applyBorder="1" applyAlignment="1">
      <alignment horizontal="left" vertical="center" wrapText="1"/>
    </xf>
    <xf numFmtId="0" fontId="49" fillId="0" borderId="58" xfId="0" applyFont="1" applyBorder="1" applyAlignment="1">
      <alignment horizontal="left" vertical="center"/>
    </xf>
    <xf numFmtId="0" fontId="49" fillId="0" borderId="59" xfId="0" applyFont="1" applyBorder="1" applyAlignment="1">
      <alignment horizontal="left" vertical="center"/>
    </xf>
    <xf numFmtId="0" fontId="44" fillId="0" borderId="60" xfId="0" applyFont="1" applyBorder="1" applyAlignment="1">
      <alignment horizontal="left" vertical="center" wrapText="1"/>
    </xf>
    <xf numFmtId="0" fontId="49" fillId="0" borderId="60" xfId="0" applyFont="1" applyBorder="1" applyAlignment="1">
      <alignment horizontal="left" vertical="center"/>
    </xf>
    <xf numFmtId="0" fontId="49" fillId="0" borderId="61" xfId="0" applyFont="1" applyBorder="1" applyAlignment="1">
      <alignment horizontal="left" vertical="center"/>
    </xf>
    <xf numFmtId="0" fontId="44" fillId="0" borderId="60" xfId="0" applyFont="1" applyBorder="1" applyAlignment="1">
      <alignment horizontal="left" vertical="center"/>
    </xf>
    <xf numFmtId="0" fontId="49" fillId="0" borderId="62" xfId="0" applyFont="1" applyBorder="1" applyAlignment="1">
      <alignment horizontal="left" vertical="center"/>
    </xf>
    <xf numFmtId="0" fontId="44" fillId="0" borderId="62" xfId="0" applyFont="1" applyBorder="1" applyAlignment="1">
      <alignment horizontal="left" vertical="center"/>
    </xf>
    <xf numFmtId="0" fontId="49" fillId="0" borderId="63" xfId="0" applyFont="1" applyBorder="1" applyAlignment="1">
      <alignment horizontal="left" vertical="center"/>
    </xf>
    <xf numFmtId="0" fontId="49" fillId="0" borderId="55" xfId="0" applyFont="1" applyBorder="1" applyAlignment="1">
      <alignment horizontal="left" vertical="center"/>
    </xf>
    <xf numFmtId="0" fontId="44" fillId="0" borderId="55" xfId="0" applyFont="1" applyBorder="1" applyAlignment="1">
      <alignment horizontal="left" vertical="center"/>
    </xf>
    <xf numFmtId="0" fontId="49" fillId="0" borderId="57" xfId="0" applyFont="1" applyBorder="1" applyAlignment="1">
      <alignment horizontal="left" vertical="center" wrapText="1"/>
    </xf>
    <xf numFmtId="0" fontId="44" fillId="0" borderId="58" xfId="0" applyFont="1" applyBorder="1" applyAlignment="1">
      <alignment horizontal="left" vertical="center"/>
    </xf>
    <xf numFmtId="0" fontId="49" fillId="0" borderId="57" xfId="0" applyFont="1" applyBorder="1" applyAlignment="1">
      <alignment horizontal="left" vertical="center"/>
    </xf>
    <xf numFmtId="0" fontId="44" fillId="0" borderId="57" xfId="0" applyFont="1" applyBorder="1" applyAlignment="1">
      <alignment horizontal="left" vertical="center"/>
    </xf>
    <xf numFmtId="0" fontId="49" fillId="0" borderId="56" xfId="0" applyFont="1" applyBorder="1" applyAlignment="1">
      <alignment horizontal="left" vertical="center" wrapText="1"/>
    </xf>
    <xf numFmtId="0" fontId="49" fillId="0" borderId="55" xfId="0" applyFont="1" applyBorder="1" applyAlignment="1">
      <alignment horizontal="left" vertical="center" wrapText="1"/>
    </xf>
    <xf numFmtId="0" fontId="49" fillId="0" borderId="58" xfId="0" applyFont="1" applyBorder="1" applyAlignment="1">
      <alignment horizontal="left" vertical="center" wrapText="1"/>
    </xf>
    <xf numFmtId="0" fontId="49" fillId="0" borderId="65" xfId="0" applyFont="1" applyBorder="1" applyAlignment="1">
      <alignment horizontal="left" vertical="center"/>
    </xf>
    <xf numFmtId="0" fontId="49" fillId="0" borderId="60" xfId="0" applyFont="1" applyBorder="1" applyAlignment="1">
      <alignment horizontal="left" vertical="center" wrapText="1"/>
    </xf>
    <xf numFmtId="0" fontId="49" fillId="0" borderId="66" xfId="0" applyFont="1" applyBorder="1" applyAlignment="1">
      <alignment horizontal="left" vertical="center"/>
    </xf>
    <xf numFmtId="0" fontId="49" fillId="0" borderId="67" xfId="0" applyFont="1" applyBorder="1" applyAlignment="1">
      <alignment horizontal="left" vertical="center"/>
    </xf>
    <xf numFmtId="0" fontId="44" fillId="0" borderId="67" xfId="0" applyFont="1" applyBorder="1" applyAlignment="1">
      <alignment horizontal="left" vertical="center"/>
    </xf>
    <xf numFmtId="0" fontId="49" fillId="0" borderId="67" xfId="0" applyFont="1" applyBorder="1" applyAlignment="1">
      <alignment horizontal="left" vertical="center" wrapText="1"/>
    </xf>
    <xf numFmtId="0" fontId="49" fillId="0" borderId="68" xfId="0" applyFont="1" applyBorder="1" applyAlignment="1">
      <alignment horizontal="left" vertical="center"/>
    </xf>
    <xf numFmtId="0" fontId="49" fillId="0" borderId="69" xfId="0" applyFont="1" applyBorder="1" applyAlignment="1">
      <alignment horizontal="left" vertical="center"/>
    </xf>
    <xf numFmtId="0" fontId="44" fillId="0" borderId="69" xfId="0" applyFont="1" applyBorder="1" applyAlignment="1">
      <alignment horizontal="left" vertical="center"/>
    </xf>
    <xf numFmtId="0" fontId="49" fillId="0" borderId="69" xfId="0" applyFont="1" applyBorder="1" applyAlignment="1">
      <alignment horizontal="left" vertical="center" wrapText="1"/>
    </xf>
    <xf numFmtId="0" fontId="44" fillId="0" borderId="69" xfId="0" applyFont="1" applyBorder="1" applyAlignment="1">
      <alignment horizontal="left" vertical="center" wrapText="1"/>
    </xf>
    <xf numFmtId="0" fontId="49" fillId="0" borderId="70" xfId="0" applyFont="1" applyBorder="1" applyAlignment="1">
      <alignment horizontal="left" vertical="center"/>
    </xf>
    <xf numFmtId="0" fontId="49" fillId="0" borderId="70" xfId="0" applyFont="1" applyBorder="1" applyAlignment="1">
      <alignment horizontal="left" vertical="center" wrapText="1"/>
    </xf>
    <xf numFmtId="0" fontId="49" fillId="0" borderId="71" xfId="0" applyFont="1" applyBorder="1" applyAlignment="1">
      <alignment horizontal="left" vertical="center" wrapText="1"/>
    </xf>
    <xf numFmtId="0" fontId="49" fillId="0" borderId="73" xfId="0" applyFont="1" applyBorder="1" applyAlignment="1">
      <alignment horizontal="left" vertical="center" wrapText="1"/>
    </xf>
    <xf numFmtId="0" fontId="49" fillId="0" borderId="75" xfId="0" applyFont="1" applyBorder="1" applyAlignment="1">
      <alignment horizontal="left" vertical="center" wrapText="1"/>
    </xf>
    <xf numFmtId="0" fontId="49" fillId="0" borderId="66" xfId="0" applyFont="1" applyBorder="1" applyAlignment="1">
      <alignment horizontal="left" vertical="center" wrapText="1"/>
    </xf>
    <xf numFmtId="0" fontId="49" fillId="0" borderId="77" xfId="0" applyFont="1" applyBorder="1" applyAlignment="1">
      <alignment horizontal="left" vertical="center" wrapText="1"/>
    </xf>
    <xf numFmtId="0" fontId="49" fillId="0" borderId="79" xfId="0" applyFont="1" applyBorder="1" applyAlignment="1">
      <alignment horizontal="left" vertical="center"/>
    </xf>
    <xf numFmtId="0" fontId="49" fillId="0" borderId="79" xfId="0" applyFont="1" applyBorder="1" applyAlignment="1">
      <alignment horizontal="left" vertical="center" wrapText="1"/>
    </xf>
    <xf numFmtId="0" fontId="49" fillId="0" borderId="80" xfId="0" applyFont="1" applyBorder="1" applyAlignment="1">
      <alignment horizontal="left" vertical="center" wrapText="1"/>
    </xf>
    <xf numFmtId="0" fontId="49" fillId="0" borderId="82" xfId="0" applyFont="1" applyBorder="1" applyAlignment="1">
      <alignment horizontal="left" vertical="center" wrapText="1"/>
    </xf>
    <xf numFmtId="0" fontId="49" fillId="0" borderId="83" xfId="0" applyFont="1" applyBorder="1" applyAlignment="1">
      <alignment horizontal="left" vertical="center"/>
    </xf>
    <xf numFmtId="0" fontId="49" fillId="0" borderId="83" xfId="0" applyFont="1" applyBorder="1" applyAlignment="1">
      <alignment horizontal="left" vertical="center" wrapText="1"/>
    </xf>
    <xf numFmtId="0" fontId="49" fillId="0" borderId="84" xfId="0" applyFont="1" applyBorder="1" applyAlignment="1">
      <alignment horizontal="left" vertical="center" wrapText="1"/>
    </xf>
    <xf numFmtId="0" fontId="46" fillId="24" borderId="50" xfId="0" applyFont="1" applyFill="1" applyBorder="1" applyAlignment="1">
      <alignment horizontal="left" wrapText="1"/>
    </xf>
    <xf numFmtId="0" fontId="44" fillId="0" borderId="0" xfId="0" applyFont="1" applyAlignment="1">
      <alignment horizontal="left"/>
    </xf>
    <xf numFmtId="0" fontId="47" fillId="0" borderId="51" xfId="0" applyFont="1" applyBorder="1" applyAlignment="1">
      <alignment horizontal="left" vertical="center" wrapText="1"/>
    </xf>
    <xf numFmtId="0" fontId="47" fillId="0" borderId="53" xfId="0" applyFont="1" applyBorder="1" applyAlignment="1">
      <alignment horizontal="left" vertical="center" wrapText="1"/>
    </xf>
    <xf numFmtId="0" fontId="49" fillId="0" borderId="53" xfId="0" applyFont="1" applyBorder="1" applyAlignment="1">
      <alignment horizontal="left" vertical="center" wrapText="1"/>
    </xf>
    <xf numFmtId="0" fontId="45" fillId="0" borderId="0" xfId="0" applyFont="1" applyAlignment="1">
      <alignment horizontal="left"/>
    </xf>
    <xf numFmtId="0" fontId="44" fillId="0" borderId="64" xfId="0" applyFont="1" applyBorder="1" applyAlignment="1">
      <alignment horizontal="left" vertical="center"/>
    </xf>
    <xf numFmtId="0" fontId="0" fillId="0" borderId="0" xfId="0" applyAlignment="1">
      <alignment horizontal="left"/>
    </xf>
    <xf numFmtId="0" fontId="49" fillId="0" borderId="64" xfId="0" applyFont="1" applyBorder="1" applyAlignment="1">
      <alignment horizontal="left" vertical="center"/>
    </xf>
    <xf numFmtId="0" fontId="44" fillId="0" borderId="62" xfId="0" applyFont="1" applyBorder="1" applyAlignment="1">
      <alignment horizontal="left" vertical="center" wrapText="1"/>
    </xf>
    <xf numFmtId="0" fontId="0" fillId="0" borderId="0" xfId="0" applyAlignment="1">
      <alignment horizontal="left" vertical="center"/>
    </xf>
    <xf numFmtId="0" fontId="44" fillId="0" borderId="56" xfId="0" applyFont="1" applyBorder="1" applyAlignment="1">
      <alignment horizontal="left" vertical="center" wrapText="1"/>
    </xf>
    <xf numFmtId="0" fontId="44" fillId="0" borderId="56" xfId="0" applyFont="1" applyBorder="1" applyAlignment="1">
      <alignment horizontal="left" vertical="center"/>
    </xf>
    <xf numFmtId="0" fontId="44" fillId="0" borderId="0" xfId="0" applyFont="1" applyAlignment="1">
      <alignment horizontal="left" vertical="center"/>
    </xf>
    <xf numFmtId="0" fontId="44" fillId="0" borderId="70" xfId="0" applyFont="1" applyBorder="1" applyAlignment="1">
      <alignment horizontal="left" vertical="center"/>
    </xf>
    <xf numFmtId="0" fontId="44" fillId="0" borderId="72" xfId="0" applyFont="1" applyBorder="1" applyAlignment="1">
      <alignment horizontal="left" vertical="center" wrapText="1"/>
    </xf>
    <xf numFmtId="0" fontId="44" fillId="0" borderId="74" xfId="0" applyFont="1" applyBorder="1" applyAlignment="1">
      <alignment horizontal="left" vertical="center" wrapText="1"/>
    </xf>
    <xf numFmtId="0" fontId="44" fillId="0" borderId="76" xfId="0" applyFont="1" applyBorder="1" applyAlignment="1">
      <alignment horizontal="left" vertical="center" wrapText="1"/>
    </xf>
    <xf numFmtId="0" fontId="44" fillId="0" borderId="78" xfId="0" applyFont="1" applyBorder="1" applyAlignment="1">
      <alignment horizontal="left" vertical="center" wrapText="1"/>
    </xf>
    <xf numFmtId="0" fontId="44" fillId="0" borderId="79" xfId="0" applyFont="1" applyBorder="1" applyAlignment="1">
      <alignment horizontal="left" vertical="center"/>
    </xf>
    <xf numFmtId="0" fontId="44" fillId="0" borderId="81" xfId="0" applyFont="1" applyBorder="1" applyAlignment="1">
      <alignment horizontal="left" vertical="center" wrapText="1"/>
    </xf>
    <xf numFmtId="0" fontId="44" fillId="0" borderId="70" xfId="0" applyFont="1" applyBorder="1" applyAlignment="1">
      <alignment horizontal="left" vertical="center" wrapText="1"/>
    </xf>
    <xf numFmtId="0" fontId="44" fillId="0" borderId="83" xfId="0" applyFont="1" applyBorder="1" applyAlignment="1">
      <alignment horizontal="left" vertical="center"/>
    </xf>
    <xf numFmtId="0" fontId="44" fillId="0" borderId="83" xfId="0" applyFont="1" applyBorder="1" applyAlignment="1">
      <alignment horizontal="left" vertical="center" wrapText="1"/>
    </xf>
    <xf numFmtId="0" fontId="3" fillId="18" borderId="1" xfId="0" applyFont="1" applyFill="1" applyBorder="1" applyAlignment="1">
      <alignment horizontal="center" vertical="center" wrapText="1"/>
    </xf>
    <xf numFmtId="0" fontId="37" fillId="18" borderId="1" xfId="0" applyFont="1" applyFill="1" applyBorder="1" applyAlignment="1">
      <alignment horizontal="center" vertical="center" wrapText="1"/>
    </xf>
    <xf numFmtId="0" fontId="21" fillId="0" borderId="0" xfId="0" applyFont="1" applyAlignment="1">
      <alignment horizontal="left" vertical="center"/>
    </xf>
    <xf numFmtId="0" fontId="55" fillId="25" borderId="42" xfId="0" applyFont="1" applyFill="1" applyBorder="1" applyAlignment="1">
      <alignment horizontal="center" vertical="center" wrapText="1"/>
    </xf>
    <xf numFmtId="0" fontId="55" fillId="18" borderId="45"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21"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57" fillId="19" borderId="1" xfId="0" applyFont="1" applyFill="1" applyBorder="1" applyAlignment="1">
      <alignment horizontal="center" vertical="center" wrapText="1"/>
    </xf>
    <xf numFmtId="0" fontId="58" fillId="4" borderId="1" xfId="0" applyFont="1" applyFill="1" applyBorder="1" applyAlignment="1">
      <alignment horizontal="center" vertical="center" wrapText="1"/>
    </xf>
    <xf numFmtId="0" fontId="59" fillId="6" borderId="1" xfId="0" applyFont="1" applyFill="1" applyBorder="1" applyAlignment="1">
      <alignment vertical="center" wrapText="1"/>
    </xf>
    <xf numFmtId="0" fontId="37" fillId="5" borderId="1" xfId="0" applyFont="1" applyFill="1" applyBorder="1" applyAlignment="1">
      <alignment vertical="center" wrapText="1"/>
    </xf>
    <xf numFmtId="0" fontId="37" fillId="0" borderId="1" xfId="0" applyFont="1" applyBorder="1" applyAlignment="1">
      <alignment horizontal="left" vertical="center" wrapText="1" readingOrder="1"/>
    </xf>
    <xf numFmtId="0" fontId="37" fillId="21" borderId="1" xfId="0" applyFont="1" applyFill="1" applyBorder="1" applyAlignment="1">
      <alignment horizontal="left" vertical="center" wrapText="1"/>
    </xf>
    <xf numFmtId="0" fontId="37" fillId="3" borderId="1" xfId="0" applyFont="1" applyFill="1" applyBorder="1" applyAlignment="1">
      <alignment horizontal="left" vertical="center" wrapText="1"/>
    </xf>
    <xf numFmtId="0" fontId="37" fillId="20" borderId="1" xfId="0" applyFont="1" applyFill="1" applyBorder="1" applyAlignment="1">
      <alignment horizontal="left" vertical="center" wrapText="1"/>
    </xf>
    <xf numFmtId="0" fontId="37" fillId="3" borderId="1" xfId="0" applyFont="1" applyFill="1" applyBorder="1" applyAlignment="1">
      <alignment horizontal="left" vertical="center" wrapText="1" readingOrder="1"/>
    </xf>
    <xf numFmtId="0" fontId="37" fillId="21" borderId="1" xfId="0" applyFont="1" applyFill="1" applyBorder="1" applyAlignment="1">
      <alignment horizontal="left" vertical="center" wrapText="1" readingOrder="1"/>
    </xf>
    <xf numFmtId="0" fontId="37" fillId="17" borderId="1" xfId="0" applyFont="1" applyFill="1" applyBorder="1" applyAlignment="1">
      <alignment horizontal="left" vertical="center" wrapText="1"/>
    </xf>
    <xf numFmtId="0" fontId="0" fillId="0" borderId="0" xfId="0" applyAlignment="1">
      <alignment vertical="center"/>
    </xf>
    <xf numFmtId="0" fontId="3"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61" fillId="0" borderId="1" xfId="0" applyFont="1" applyBorder="1" applyAlignment="1">
      <alignment vertical="center"/>
    </xf>
    <xf numFmtId="0" fontId="61" fillId="0" borderId="1" xfId="0" applyFont="1" applyBorder="1" applyAlignment="1">
      <alignment horizontal="center" vertical="center"/>
    </xf>
    <xf numFmtId="0" fontId="61" fillId="26" borderId="1" xfId="0" applyFont="1" applyFill="1" applyBorder="1" applyAlignment="1">
      <alignment horizontal="center" vertical="center"/>
    </xf>
    <xf numFmtId="0" fontId="62" fillId="0" borderId="1" xfId="0" applyFont="1" applyBorder="1" applyAlignment="1">
      <alignment horizontal="left" vertical="center" wrapText="1"/>
    </xf>
    <xf numFmtId="0" fontId="62" fillId="23" borderId="1" xfId="0" applyFont="1" applyFill="1" applyBorder="1" applyAlignment="1">
      <alignment horizontal="left" vertical="center" wrapText="1"/>
    </xf>
    <xf numFmtId="0" fontId="61" fillId="21" borderId="1" xfId="0" applyFont="1" applyFill="1" applyBorder="1" applyAlignment="1">
      <alignment horizontal="left" vertical="center" wrapText="1"/>
    </xf>
    <xf numFmtId="0" fontId="62" fillId="0" borderId="1" xfId="0" applyFont="1" applyBorder="1" applyAlignment="1">
      <alignment horizontal="left" vertical="center" wrapText="1" readingOrder="1"/>
    </xf>
    <xf numFmtId="0" fontId="62" fillId="18" borderId="1" xfId="0" applyFont="1" applyFill="1" applyBorder="1" applyAlignment="1">
      <alignment horizontal="left" vertical="center" wrapText="1" readingOrder="1"/>
    </xf>
    <xf numFmtId="0" fontId="62" fillId="3" borderId="1" xfId="0" applyFont="1" applyFill="1" applyBorder="1" applyAlignment="1">
      <alignment horizontal="left" vertical="center" wrapText="1"/>
    </xf>
    <xf numFmtId="0" fontId="62" fillId="20" borderId="1" xfId="0" applyFont="1" applyFill="1" applyBorder="1" applyAlignment="1">
      <alignment horizontal="left" vertical="center" wrapText="1"/>
    </xf>
    <xf numFmtId="0" fontId="62" fillId="3" borderId="1" xfId="0" applyFont="1" applyFill="1" applyBorder="1" applyAlignment="1">
      <alignment horizontal="left" vertical="center" wrapText="1" readingOrder="1"/>
    </xf>
    <xf numFmtId="0" fontId="62" fillId="17" borderId="1" xfId="0" applyFont="1" applyFill="1" applyBorder="1" applyAlignment="1">
      <alignment horizontal="left" vertical="center" wrapText="1"/>
    </xf>
    <xf numFmtId="0" fontId="22" fillId="23" borderId="1" xfId="0" quotePrefix="1" applyFont="1" applyFill="1" applyBorder="1" applyAlignment="1">
      <alignment horizontal="left" vertical="top" wrapText="1"/>
    </xf>
    <xf numFmtId="0" fontId="65" fillId="0" borderId="0" xfId="0" applyFont="1"/>
    <xf numFmtId="0" fontId="37" fillId="0" borderId="87"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vertical="top"/>
    </xf>
    <xf numFmtId="0" fontId="3" fillId="0" borderId="26" xfId="0" applyFont="1" applyBorder="1" applyAlignment="1">
      <alignment horizontal="left" vertical="center"/>
    </xf>
    <xf numFmtId="0" fontId="37" fillId="0" borderId="33" xfId="0" applyFont="1" applyBorder="1" applyAlignment="1">
      <alignment horizontal="left" vertical="center"/>
    </xf>
    <xf numFmtId="0" fontId="37" fillId="0" borderId="14" xfId="0" applyFont="1" applyBorder="1" applyAlignment="1">
      <alignment horizontal="left" vertical="center"/>
    </xf>
    <xf numFmtId="0" fontId="3" fillId="0" borderId="25" xfId="0" applyFont="1" applyBorder="1" applyAlignment="1">
      <alignment horizontal="left" vertical="center"/>
    </xf>
    <xf numFmtId="0" fontId="37" fillId="23" borderId="25" xfId="0" applyFont="1" applyFill="1" applyBorder="1" applyAlignment="1">
      <alignment horizontal="left" vertical="center" wrapText="1"/>
    </xf>
    <xf numFmtId="0" fontId="37" fillId="23" borderId="26" xfId="0" applyFont="1" applyFill="1" applyBorder="1" applyAlignment="1">
      <alignment horizontal="left" vertical="center"/>
    </xf>
    <xf numFmtId="0" fontId="3" fillId="23" borderId="25" xfId="0" applyFont="1" applyFill="1" applyBorder="1" applyAlignment="1">
      <alignment horizontal="left" vertical="center" wrapText="1" indent="2"/>
    </xf>
    <xf numFmtId="0" fontId="3" fillId="23" borderId="26" xfId="0" applyFont="1" applyFill="1" applyBorder="1" applyAlignment="1">
      <alignment horizontal="left" vertical="center"/>
    </xf>
    <xf numFmtId="0" fontId="37" fillId="22" borderId="25" xfId="0" applyFont="1" applyFill="1" applyBorder="1" applyAlignment="1">
      <alignment horizontal="left" vertical="center"/>
    </xf>
    <xf numFmtId="0" fontId="37" fillId="22" borderId="26" xfId="0" applyFont="1" applyFill="1" applyBorder="1" applyAlignment="1">
      <alignment horizontal="left" vertical="center"/>
    </xf>
    <xf numFmtId="0" fontId="37" fillId="0" borderId="88" xfId="0" applyFont="1" applyBorder="1" applyAlignment="1">
      <alignment horizontal="left" vertical="center"/>
    </xf>
    <xf numFmtId="0" fontId="37" fillId="0" borderId="89" xfId="0" applyFont="1" applyBorder="1" applyAlignment="1">
      <alignment horizontal="left" vertical="center"/>
    </xf>
    <xf numFmtId="9" fontId="37" fillId="0" borderId="33" xfId="6" applyFont="1" applyBorder="1" applyAlignment="1">
      <alignment horizontal="left" vertical="center"/>
    </xf>
    <xf numFmtId="0" fontId="6" fillId="5" borderId="4" xfId="0" applyFont="1" applyFill="1" applyBorder="1" applyAlignment="1">
      <alignment vertical="center" wrapText="1"/>
    </xf>
    <xf numFmtId="0" fontId="6" fillId="5" borderId="44" xfId="0" applyFont="1" applyFill="1" applyBorder="1" applyAlignment="1">
      <alignment vertical="center" wrapText="1"/>
    </xf>
    <xf numFmtId="0" fontId="12" fillId="0" borderId="1" xfId="0" applyFont="1" applyBorder="1" applyAlignment="1">
      <alignment horizontal="center" vertical="center"/>
    </xf>
    <xf numFmtId="0" fontId="12" fillId="5" borderId="1" xfId="0" applyFont="1" applyFill="1" applyBorder="1" applyAlignment="1">
      <alignment horizontal="center" vertical="center"/>
    </xf>
    <xf numFmtId="0" fontId="22" fillId="23" borderId="1" xfId="0" applyFont="1" applyFill="1" applyBorder="1" applyAlignment="1">
      <alignment horizontal="center" vertical="center"/>
    </xf>
    <xf numFmtId="0" fontId="22" fillId="18" borderId="1" xfId="0" applyFont="1" applyFill="1" applyBorder="1" applyAlignment="1">
      <alignment horizontal="center" vertical="center"/>
    </xf>
    <xf numFmtId="0" fontId="23" fillId="18" borderId="1" xfId="0" applyFont="1" applyFill="1" applyBorder="1" applyAlignment="1">
      <alignment horizontal="left" vertical="center" wrapText="1" readingOrder="1"/>
    </xf>
    <xf numFmtId="0" fontId="6" fillId="5" borderId="1" xfId="0" applyFont="1" applyFill="1" applyBorder="1" applyAlignment="1">
      <alignment horizontal="center" vertical="center"/>
    </xf>
    <xf numFmtId="0" fontId="23" fillId="21" borderId="1" xfId="0" applyFont="1" applyFill="1" applyBorder="1" applyAlignment="1">
      <alignment horizontal="left" vertical="center" wrapText="1"/>
    </xf>
    <xf numFmtId="0" fontId="22" fillId="5" borderId="1" xfId="0" applyFont="1" applyFill="1" applyBorder="1" applyAlignment="1">
      <alignment horizontal="center" vertical="center"/>
    </xf>
    <xf numFmtId="0" fontId="6" fillId="5" borderId="36" xfId="0" applyFont="1" applyFill="1" applyBorder="1" applyAlignment="1">
      <alignment vertical="center" wrapText="1"/>
    </xf>
    <xf numFmtId="0" fontId="6" fillId="5" borderId="36" xfId="0" applyFont="1" applyFill="1" applyBorder="1" applyAlignment="1">
      <alignment horizontal="left" vertical="center" wrapText="1"/>
    </xf>
    <xf numFmtId="0" fontId="12" fillId="17" borderId="1" xfId="0" applyFont="1" applyFill="1" applyBorder="1" applyAlignment="1">
      <alignment horizontal="center" vertical="center"/>
    </xf>
    <xf numFmtId="0" fontId="6" fillId="5" borderId="48" xfId="0" applyFont="1" applyFill="1" applyBorder="1" applyAlignment="1">
      <alignment horizontal="left" vertical="center" wrapText="1"/>
    </xf>
    <xf numFmtId="0" fontId="22" fillId="0" borderId="1" xfId="0" applyFont="1" applyBorder="1" applyAlignment="1">
      <alignment horizontal="center" vertical="center"/>
    </xf>
    <xf numFmtId="0" fontId="22" fillId="21"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44" xfId="0" applyFont="1" applyFill="1" applyBorder="1" applyAlignment="1">
      <alignment vertical="center" wrapText="1"/>
    </xf>
    <xf numFmtId="0" fontId="12" fillId="0" borderId="1" xfId="0" applyFont="1" applyBorder="1" applyAlignment="1">
      <alignment horizontal="center" vertical="center" readingOrder="1"/>
    </xf>
    <xf numFmtId="0" fontId="12" fillId="20" borderId="1" xfId="0" applyFont="1" applyFill="1" applyBorder="1" applyAlignment="1">
      <alignment horizontal="center" vertical="center" readingOrder="1"/>
    </xf>
    <xf numFmtId="0" fontId="6" fillId="23" borderId="1" xfId="0" applyFont="1" applyFill="1" applyBorder="1" applyAlignment="1">
      <alignment horizontal="center" vertical="center" readingOrder="1"/>
    </xf>
    <xf numFmtId="0" fontId="6" fillId="0" borderId="1" xfId="0" applyFont="1" applyBorder="1" applyAlignment="1">
      <alignment horizontal="center" vertical="center" readingOrder="1"/>
    </xf>
    <xf numFmtId="0" fontId="23" fillId="23" borderId="1" xfId="0" applyFont="1" applyFill="1" applyBorder="1" applyAlignment="1">
      <alignment horizontal="center" vertical="center" readingOrder="1"/>
    </xf>
    <xf numFmtId="0" fontId="15" fillId="6" borderId="4" xfId="0" applyFont="1" applyFill="1" applyBorder="1" applyAlignment="1">
      <alignment vertical="center" wrapText="1"/>
    </xf>
    <xf numFmtId="0" fontId="12" fillId="3" borderId="1" xfId="0" applyFont="1" applyFill="1" applyBorder="1" applyAlignment="1">
      <alignment horizontal="center" vertical="center"/>
    </xf>
    <xf numFmtId="0" fontId="15" fillId="6" borderId="48" xfId="0" applyFont="1" applyFill="1" applyBorder="1" applyAlignment="1">
      <alignment vertical="center" wrapText="1"/>
    </xf>
    <xf numFmtId="0" fontId="12" fillId="20" borderId="1" xfId="0" applyFont="1" applyFill="1" applyBorder="1" applyAlignment="1">
      <alignment horizontal="center" vertical="center"/>
    </xf>
    <xf numFmtId="0" fontId="66" fillId="0" borderId="0" xfId="0" applyFont="1" applyAlignment="1">
      <alignment horizontal="left" vertical="center"/>
    </xf>
    <xf numFmtId="0" fontId="37" fillId="27" borderId="1" xfId="0" applyFont="1" applyFill="1" applyBorder="1" applyAlignment="1">
      <alignment horizontal="left" vertical="center"/>
    </xf>
    <xf numFmtId="0" fontId="11"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23" borderId="1" xfId="0" applyFont="1" applyFill="1" applyBorder="1" applyAlignment="1">
      <alignment horizontal="center" vertical="center"/>
    </xf>
    <xf numFmtId="0" fontId="3" fillId="6" borderId="4" xfId="0" applyFont="1" applyFill="1" applyBorder="1" applyAlignment="1">
      <alignment horizontal="center" vertical="center" wrapText="1"/>
    </xf>
    <xf numFmtId="0" fontId="38" fillId="6" borderId="4" xfId="0" applyFont="1" applyFill="1" applyBorder="1" applyAlignment="1">
      <alignment horizontal="left" vertical="center" wrapText="1"/>
    </xf>
    <xf numFmtId="0" fontId="15" fillId="6" borderId="47" xfId="0" applyFont="1" applyFill="1" applyBorder="1" applyAlignment="1">
      <alignment vertical="center" wrapText="1"/>
    </xf>
    <xf numFmtId="0" fontId="38" fillId="6" borderId="23" xfId="0" applyFont="1" applyFill="1" applyBorder="1" applyAlignment="1">
      <alignment horizontal="left" vertical="center" wrapText="1"/>
    </xf>
    <xf numFmtId="0" fontId="11" fillId="23" borderId="1" xfId="0" applyFont="1" applyFill="1" applyBorder="1" applyAlignment="1">
      <alignment horizontal="center" vertical="center"/>
    </xf>
    <xf numFmtId="0" fontId="23" fillId="5" borderId="1" xfId="0" applyFont="1" applyFill="1" applyBorder="1" applyAlignment="1">
      <alignment horizontal="center" vertical="center"/>
    </xf>
    <xf numFmtId="0" fontId="6" fillId="5" borderId="1" xfId="0" applyFont="1" applyFill="1" applyBorder="1" applyAlignment="1">
      <alignment horizontal="center" vertical="center" readingOrder="1"/>
    </xf>
    <xf numFmtId="0" fontId="23" fillId="5" borderId="1" xfId="0" applyFont="1" applyFill="1" applyBorder="1" applyAlignment="1">
      <alignment horizontal="center" vertical="center" readingOrder="1"/>
    </xf>
    <xf numFmtId="0" fontId="14" fillId="5" borderId="1" xfId="0" applyFont="1" applyFill="1" applyBorder="1" applyAlignment="1">
      <alignment horizontal="center" vertical="center" readingOrder="1"/>
    </xf>
    <xf numFmtId="0" fontId="15" fillId="5" borderId="1" xfId="0" applyFont="1" applyFill="1" applyBorder="1" applyAlignment="1">
      <alignment vertical="center" wrapText="1"/>
    </xf>
    <xf numFmtId="0" fontId="6" fillId="5" borderId="48" xfId="0" applyFont="1" applyFill="1" applyBorder="1" applyAlignment="1">
      <alignment horizontal="center" vertical="center" wrapText="1"/>
    </xf>
    <xf numFmtId="0" fontId="6" fillId="16" borderId="0" xfId="0" applyFont="1" applyFill="1" applyAlignment="1">
      <alignment vertical="center" wrapText="1"/>
    </xf>
    <xf numFmtId="0" fontId="0" fillId="0" borderId="0" xfId="0" quotePrefix="1" applyAlignment="1">
      <alignment vertical="center"/>
    </xf>
    <xf numFmtId="0" fontId="61" fillId="0" borderId="0" xfId="0" applyFont="1" applyAlignment="1">
      <alignment horizontal="center" vertical="center"/>
    </xf>
    <xf numFmtId="0" fontId="20" fillId="0" borderId="9" xfId="0" applyFont="1" applyBorder="1" applyAlignment="1">
      <alignment horizontal="centerContinuous" vertical="center"/>
    </xf>
    <xf numFmtId="0" fontId="20" fillId="0" borderId="0" xfId="0" applyFont="1" applyAlignment="1">
      <alignment vertical="center"/>
    </xf>
    <xf numFmtId="9" fontId="66" fillId="0" borderId="0" xfId="6" applyFont="1" applyAlignment="1">
      <alignment horizontal="left" vertical="center"/>
    </xf>
    <xf numFmtId="0" fontId="37" fillId="16" borderId="87" xfId="0" applyFont="1" applyFill="1" applyBorder="1" applyAlignment="1">
      <alignment horizontal="center" vertical="center"/>
    </xf>
    <xf numFmtId="0" fontId="37" fillId="16" borderId="33" xfId="0" applyFont="1" applyFill="1" applyBorder="1" applyAlignment="1">
      <alignment horizontal="center" vertical="center"/>
    </xf>
    <xf numFmtId="0" fontId="22" fillId="0" borderId="1" xfId="0" quotePrefix="1" applyFont="1" applyBorder="1" applyAlignment="1">
      <alignment vertical="center" wrapText="1"/>
    </xf>
    <xf numFmtId="0" fontId="22" fillId="23" borderId="1" xfId="0" quotePrefix="1" applyFont="1" applyFill="1" applyBorder="1" applyAlignment="1">
      <alignment horizontal="center" vertical="center" wrapText="1"/>
    </xf>
    <xf numFmtId="0" fontId="43" fillId="19" borderId="46" xfId="0" applyFont="1" applyFill="1" applyBorder="1" applyAlignment="1">
      <alignment horizontal="center" vertical="center" wrapText="1"/>
    </xf>
    <xf numFmtId="0" fontId="22" fillId="21" borderId="2" xfId="0" applyFont="1" applyFill="1" applyBorder="1" applyAlignment="1">
      <alignment horizontal="left" vertical="center" wrapText="1"/>
    </xf>
    <xf numFmtId="0" fontId="22" fillId="21" borderId="2" xfId="0" applyFont="1" applyFill="1" applyBorder="1" applyAlignment="1">
      <alignment horizontal="center" vertical="center" wrapText="1"/>
    </xf>
    <xf numFmtId="0" fontId="69" fillId="0" borderId="1" xfId="0" applyFont="1" applyBorder="1" applyAlignment="1">
      <alignment horizontal="left" vertical="center" wrapText="1"/>
    </xf>
    <xf numFmtId="0" fontId="69" fillId="23" borderId="1" xfId="0" applyFont="1" applyFill="1" applyBorder="1" applyAlignment="1">
      <alignment horizontal="left" vertical="center" wrapText="1"/>
    </xf>
    <xf numFmtId="0" fontId="69" fillId="21" borderId="1" xfId="0" applyFont="1" applyFill="1" applyBorder="1" applyAlignment="1">
      <alignment horizontal="left" vertical="center" wrapText="1"/>
    </xf>
    <xf numFmtId="0" fontId="69" fillId="18" borderId="1" xfId="0" applyFont="1" applyFill="1" applyBorder="1" applyAlignment="1">
      <alignment horizontal="left" vertical="center" wrapText="1" readingOrder="1"/>
    </xf>
    <xf numFmtId="0" fontId="69" fillId="5" borderId="1" xfId="0" applyFont="1" applyFill="1" applyBorder="1" applyAlignment="1">
      <alignment horizontal="left" vertical="center" wrapText="1"/>
    </xf>
    <xf numFmtId="0" fontId="69" fillId="3" borderId="1" xfId="0" applyFont="1" applyFill="1" applyBorder="1" applyAlignment="1">
      <alignment horizontal="left" vertical="center" wrapText="1"/>
    </xf>
    <xf numFmtId="0" fontId="69" fillId="5" borderId="48" xfId="0" applyFont="1" applyFill="1" applyBorder="1" applyAlignment="1">
      <alignment horizontal="left" vertical="center" wrapText="1"/>
    </xf>
    <xf numFmtId="0" fontId="69" fillId="6" borderId="23" xfId="0" applyFont="1" applyFill="1" applyBorder="1" applyAlignment="1">
      <alignment horizontal="left" vertical="center" wrapText="1"/>
    </xf>
    <xf numFmtId="0" fontId="69" fillId="5" borderId="2" xfId="0" applyFont="1" applyFill="1" applyBorder="1" applyAlignment="1">
      <alignment horizontal="left" vertical="center" wrapText="1"/>
    </xf>
    <xf numFmtId="0" fontId="69" fillId="21" borderId="2" xfId="0" applyFont="1" applyFill="1" applyBorder="1" applyAlignment="1">
      <alignment horizontal="left" vertical="center" wrapText="1"/>
    </xf>
    <xf numFmtId="0" fontId="69" fillId="20" borderId="1" xfId="0" applyFont="1" applyFill="1" applyBorder="1" applyAlignment="1">
      <alignment horizontal="left" vertical="center" wrapText="1"/>
    </xf>
    <xf numFmtId="0" fontId="69" fillId="0" borderId="1" xfId="0" applyFont="1" applyBorder="1" applyAlignment="1">
      <alignment horizontal="left" vertical="center" wrapText="1" readingOrder="1"/>
    </xf>
    <xf numFmtId="0" fontId="69" fillId="6" borderId="4" xfId="0" applyFont="1" applyFill="1" applyBorder="1" applyAlignment="1">
      <alignment horizontal="left" vertical="center" wrapText="1"/>
    </xf>
    <xf numFmtId="0" fontId="69" fillId="5" borderId="36" xfId="0" applyFont="1" applyFill="1" applyBorder="1" applyAlignment="1">
      <alignment horizontal="left" vertical="center" wrapText="1"/>
    </xf>
    <xf numFmtId="0" fontId="69" fillId="17" borderId="1" xfId="0" applyFont="1" applyFill="1" applyBorder="1" applyAlignment="1">
      <alignment horizontal="left" vertical="center" wrapText="1" readingOrder="1"/>
    </xf>
    <xf numFmtId="0" fontId="71" fillId="21" borderId="1" xfId="0" applyFont="1" applyFill="1" applyBorder="1" applyAlignment="1">
      <alignment horizontal="left" vertical="center"/>
    </xf>
    <xf numFmtId="0" fontId="22" fillId="20" borderId="1" xfId="0" applyFont="1" applyFill="1" applyBorder="1" applyAlignment="1">
      <alignment horizontal="left" vertical="center" wrapText="1"/>
    </xf>
    <xf numFmtId="0" fontId="0" fillId="2" borderId="0" xfId="0" applyFill="1" applyAlignment="1">
      <alignment horizontal="center"/>
    </xf>
    <xf numFmtId="0" fontId="12" fillId="2" borderId="0" xfId="0" applyFont="1" applyFill="1" applyAlignment="1">
      <alignment horizontal="left" vertical="center" wrapText="1"/>
    </xf>
    <xf numFmtId="0" fontId="0" fillId="2" borderId="0" xfId="0" applyFill="1" applyAlignment="1">
      <alignment horizontal="center" wrapText="1"/>
    </xf>
    <xf numFmtId="0" fontId="3" fillId="2" borderId="0" xfId="0" applyFont="1" applyFill="1" applyAlignment="1">
      <alignment horizontal="center"/>
    </xf>
    <xf numFmtId="0" fontId="70" fillId="2" borderId="0" xfId="0" applyFont="1" applyFill="1" applyAlignment="1">
      <alignment horizontal="left" vertical="center" wrapText="1"/>
    </xf>
    <xf numFmtId="0" fontId="18" fillId="2" borderId="0" xfId="0" applyFont="1" applyFill="1" applyAlignment="1">
      <alignment vertical="center"/>
    </xf>
    <xf numFmtId="0" fontId="4" fillId="2" borderId="0" xfId="0" applyFont="1" applyFill="1" applyAlignment="1">
      <alignment vertical="center"/>
    </xf>
    <xf numFmtId="0" fontId="37" fillId="2" borderId="0" xfId="0" applyFont="1" applyFill="1" applyAlignment="1">
      <alignment horizontal="center"/>
    </xf>
    <xf numFmtId="0" fontId="0" fillId="2" borderId="49" xfId="0" applyFill="1" applyBorder="1"/>
    <xf numFmtId="0" fontId="0" fillId="2" borderId="43" xfId="0" applyFill="1" applyBorder="1" applyAlignment="1">
      <alignment horizontal="center"/>
    </xf>
    <xf numFmtId="0" fontId="0" fillId="2" borderId="3" xfId="0" applyFill="1" applyBorder="1" applyAlignment="1">
      <alignment horizontal="center"/>
    </xf>
    <xf numFmtId="0" fontId="0" fillId="2" borderId="43" xfId="0" applyFill="1" applyBorder="1"/>
    <xf numFmtId="0" fontId="0" fillId="2" borderId="3" xfId="0" applyFill="1" applyBorder="1"/>
    <xf numFmtId="0" fontId="0" fillId="2" borderId="38" xfId="0" applyFill="1" applyBorder="1"/>
    <xf numFmtId="0" fontId="3" fillId="2" borderId="3" xfId="0" applyFont="1" applyFill="1" applyBorder="1"/>
    <xf numFmtId="0" fontId="0" fillId="2" borderId="0" xfId="0" applyFill="1" applyAlignment="1">
      <alignment horizontal="left" vertical="center" wrapText="1"/>
    </xf>
    <xf numFmtId="0" fontId="3" fillId="2" borderId="43" xfId="0" applyFont="1" applyFill="1" applyBorder="1"/>
    <xf numFmtId="0" fontId="12" fillId="2" borderId="0" xfId="0" quotePrefix="1" applyFont="1" applyFill="1" applyAlignment="1">
      <alignment horizontal="left" vertical="center" wrapText="1"/>
    </xf>
    <xf numFmtId="0" fontId="73" fillId="23" borderId="1" xfId="0" applyFont="1" applyFill="1" applyBorder="1" applyAlignment="1">
      <alignment horizontal="left" vertical="center" wrapText="1"/>
    </xf>
    <xf numFmtId="0" fontId="3" fillId="2" borderId="0" xfId="0" applyFont="1" applyFill="1" applyAlignment="1">
      <alignment vertical="top" wrapText="1"/>
    </xf>
    <xf numFmtId="0" fontId="3" fillId="2" borderId="0" xfId="0" applyFont="1" applyFill="1" applyAlignment="1">
      <alignment wrapText="1"/>
    </xf>
    <xf numFmtId="0" fontId="10" fillId="3" borderId="0" xfId="0" applyFont="1" applyFill="1" applyAlignment="1">
      <alignment horizontal="left" vertical="center" wrapText="1"/>
    </xf>
    <xf numFmtId="0" fontId="10" fillId="3" borderId="0" xfId="0" applyFont="1" applyFill="1" applyAlignment="1">
      <alignment horizontal="left" vertical="center"/>
    </xf>
    <xf numFmtId="0" fontId="37" fillId="16" borderId="85" xfId="0" applyFont="1" applyFill="1" applyBorder="1" applyAlignment="1">
      <alignment horizontal="center" vertical="center"/>
    </xf>
    <xf numFmtId="0" fontId="37" fillId="16" borderId="86" xfId="0" applyFont="1" applyFill="1" applyBorder="1" applyAlignment="1">
      <alignment horizontal="center" vertical="center"/>
    </xf>
    <xf numFmtId="0" fontId="27" fillId="8" borderId="5" xfId="3" applyFont="1" applyFill="1" applyBorder="1" applyAlignment="1">
      <alignment horizontal="center"/>
    </xf>
    <xf numFmtId="0" fontId="32" fillId="9" borderId="5" xfId="3" applyFont="1" applyFill="1" applyBorder="1" applyAlignment="1">
      <alignment horizontal="left" vertical="center" wrapText="1"/>
    </xf>
    <xf numFmtId="0" fontId="32" fillId="9" borderId="14" xfId="3" applyFont="1" applyFill="1" applyBorder="1" applyAlignment="1">
      <alignment horizontal="left" vertical="center" wrapText="1"/>
    </xf>
    <xf numFmtId="0" fontId="28" fillId="9" borderId="40" xfId="3" applyFont="1" applyFill="1" applyBorder="1" applyAlignment="1">
      <alignment horizontal="left" vertical="center" wrapText="1"/>
    </xf>
    <xf numFmtId="0" fontId="28" fillId="9" borderId="12" xfId="3" applyFont="1" applyFill="1" applyBorder="1" applyAlignment="1">
      <alignment horizontal="left" vertical="center" wrapText="1"/>
    </xf>
    <xf numFmtId="0" fontId="28" fillId="9" borderId="41" xfId="3" applyFont="1" applyFill="1" applyBorder="1" applyAlignment="1">
      <alignment horizontal="left" vertical="center" wrapText="1"/>
    </xf>
    <xf numFmtId="0" fontId="28" fillId="9" borderId="19" xfId="3" applyFont="1" applyFill="1" applyBorder="1" applyAlignment="1">
      <alignment horizontal="left" vertical="center" wrapText="1"/>
    </xf>
    <xf numFmtId="0" fontId="32" fillId="9" borderId="5" xfId="0" applyFont="1" applyFill="1" applyBorder="1" applyAlignment="1">
      <alignment horizontal="left" vertical="center" wrapText="1"/>
    </xf>
    <xf numFmtId="0" fontId="16" fillId="6" borderId="34"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25" fillId="0" borderId="0" xfId="3" applyFont="1" applyAlignment="1">
      <alignment horizontal="center"/>
    </xf>
    <xf numFmtId="0" fontId="26" fillId="7" borderId="5" xfId="3" applyFont="1" applyFill="1" applyBorder="1" applyAlignment="1">
      <alignment horizontal="center"/>
    </xf>
    <xf numFmtId="0" fontId="28" fillId="9" borderId="19" xfId="0" applyFont="1" applyFill="1" applyBorder="1" applyAlignment="1">
      <alignment horizontal="left" vertical="center" wrapText="1"/>
    </xf>
    <xf numFmtId="0" fontId="32" fillId="9" borderId="14" xfId="0" applyFont="1" applyFill="1" applyBorder="1" applyAlignment="1">
      <alignment horizontal="left" vertical="center" wrapText="1"/>
    </xf>
    <xf numFmtId="0" fontId="28" fillId="9" borderId="10" xfId="0" applyFont="1" applyFill="1" applyBorder="1" applyAlignment="1">
      <alignment horizontal="left" vertical="center" wrapText="1"/>
    </xf>
    <xf numFmtId="0" fontId="28" fillId="9" borderId="16" xfId="0" applyFont="1" applyFill="1" applyBorder="1" applyAlignment="1">
      <alignment horizontal="left" vertical="center" wrapText="1"/>
    </xf>
    <xf numFmtId="0" fontId="28" fillId="9" borderId="10" xfId="3" applyFont="1" applyFill="1" applyBorder="1" applyAlignment="1">
      <alignment horizontal="left" vertical="center" wrapText="1"/>
    </xf>
    <xf numFmtId="0" fontId="16" fillId="4" borderId="0" xfId="0" applyFont="1" applyFill="1" applyAlignment="1">
      <alignment horizontal="center" vertical="center" wrapText="1"/>
    </xf>
  </cellXfs>
  <cellStyles count="7">
    <cellStyle name="Lien hypertexte 2" xfId="2" xr:uid="{E60FDFFB-22BF-405A-9F1C-0C9D209C5E74}"/>
    <cellStyle name="Milliers 2" xfId="5" xr:uid="{99B1EFBB-DD28-4D87-B871-F935AF535CBC}"/>
    <cellStyle name="Normal" xfId="0" builtinId="0"/>
    <cellStyle name="Normal 2" xfId="1" xr:uid="{A6DBB87C-8577-470E-BEB1-90D43C69DCF8}"/>
    <cellStyle name="Normal 3" xfId="3" xr:uid="{A386D613-6354-4491-9AF6-4EF071E024D2}"/>
    <cellStyle name="Pourcentage" xfId="6" builtinId="5"/>
    <cellStyle name="Pourcentage 2" xfId="4" xr:uid="{35F94928-BEC7-4EEC-A7DE-A245A53A5C30}"/>
  </cellStyles>
  <dxfs count="0"/>
  <tableStyles count="0" defaultTableStyle="TableStyleMedium2" defaultPivotStyle="PivotStyleLight16"/>
  <colors>
    <mruColors>
      <color rgb="FFD2FED2"/>
      <color rgb="FFF3F3F3"/>
      <color rgb="FFFFE4D5"/>
      <color rgb="FFC5D5F3"/>
      <color rgb="FFE4E4E4"/>
      <color rgb="FFDCDCDA"/>
      <color rgb="FFFFFFFF"/>
      <color rgb="FFF4F4F3"/>
      <color rgb="FFBDDEFF"/>
      <color rgb="FFF3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7201101</xdr:colOff>
      <xdr:row>0</xdr:row>
      <xdr:rowOff>22861</xdr:rowOff>
    </xdr:from>
    <xdr:to>
      <xdr:col>2</xdr:col>
      <xdr:colOff>10051477</xdr:colOff>
      <xdr:row>2</xdr:row>
      <xdr:rowOff>76200</xdr:rowOff>
    </xdr:to>
    <xdr:pic>
      <xdr:nvPicPr>
        <xdr:cNvPr id="2" name="Image 1">
          <a:extLst>
            <a:ext uri="{FF2B5EF4-FFF2-40B4-BE49-F238E27FC236}">
              <a16:creationId xmlns:a16="http://schemas.microsoft.com/office/drawing/2014/main" id="{1DC52297-5E9A-49ED-8CFB-5C4F073B5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7791651" y="22861"/>
          <a:ext cx="2845931" cy="112013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BG" id="{6A2E6FA9-5D05-439F-BE18-2BF94535391E}"/>
</namedSheetViews>
</file>

<file path=xl/theme/theme1.xml><?xml version="1.0" encoding="utf-8"?>
<a:theme xmlns:a="http://schemas.openxmlformats.org/drawingml/2006/main" name="France Invest">
  <a:themeElements>
    <a:clrScheme name="France Invest - Excel">
      <a:dk1>
        <a:srgbClr val="E35205"/>
      </a:dk1>
      <a:lt1>
        <a:srgbClr val="F4F4F3"/>
      </a:lt1>
      <a:dk2>
        <a:srgbClr val="1D428A"/>
      </a:dk2>
      <a:lt2>
        <a:srgbClr val="FFFFFF"/>
      </a:lt2>
      <a:accent1>
        <a:srgbClr val="222222"/>
      </a:accent1>
      <a:accent2>
        <a:srgbClr val="FF7F32"/>
      </a:accent2>
      <a:accent3>
        <a:srgbClr val="CF4520"/>
      </a:accent3>
      <a:accent4>
        <a:srgbClr val="005EB8"/>
      </a:accent4>
      <a:accent5>
        <a:srgbClr val="141B4D"/>
      </a:accent5>
      <a:accent6>
        <a:srgbClr val="000000"/>
      </a:accent6>
      <a:hlink>
        <a:srgbClr val="0070C0"/>
      </a:hlink>
      <a:folHlink>
        <a:srgbClr val="7030A0"/>
      </a:folHlink>
    </a:clrScheme>
    <a:fontScheme name="CG France Invest">
      <a:majorFont>
        <a:latin typeface="Source Serif Pro SemiBold"/>
        <a:ea typeface=""/>
        <a:cs typeface=""/>
      </a:majorFont>
      <a:minorFont>
        <a:latin typeface="DM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65B7-5A85-42B9-A494-3F632DFCD4D9}">
  <dimension ref="A1:C44"/>
  <sheetViews>
    <sheetView topLeftCell="A2" zoomScaleNormal="100" workbookViewId="0">
      <selection activeCell="C31" sqref="C31"/>
    </sheetView>
  </sheetViews>
  <sheetFormatPr baseColWidth="10" defaultColWidth="0" defaultRowHeight="12.65" customHeight="1" zeroHeight="1" x14ac:dyDescent="0.25"/>
  <cols>
    <col min="1" max="1" width="2.7265625" customWidth="1"/>
    <col min="2" max="2" width="5.7265625" customWidth="1"/>
    <col min="3" max="3" width="150.7265625" customWidth="1"/>
    <col min="4" max="16384" width="11.453125" hidden="1"/>
  </cols>
  <sheetData>
    <row r="1" spans="1:3" ht="13.9" customHeight="1" x14ac:dyDescent="0.5">
      <c r="A1" s="3"/>
      <c r="B1" s="4"/>
      <c r="C1" s="4"/>
    </row>
    <row r="2" spans="1:3" ht="70.900000000000006" customHeight="1" x14ac:dyDescent="0.25">
      <c r="A2" s="476" t="s">
        <v>1079</v>
      </c>
      <c r="B2" s="477"/>
      <c r="C2" s="477"/>
    </row>
    <row r="3" spans="1:3" ht="12.5" x14ac:dyDescent="0.25">
      <c r="A3" s="4"/>
      <c r="B3" s="4"/>
      <c r="C3" s="4"/>
    </row>
    <row r="4" spans="1:3" ht="15.5" x14ac:dyDescent="0.35">
      <c r="A4" s="2" t="s">
        <v>1074</v>
      </c>
      <c r="B4" s="2"/>
      <c r="C4" s="5"/>
    </row>
    <row r="5" spans="1:3" ht="12.5" x14ac:dyDescent="0.25">
      <c r="A5" s="5"/>
      <c r="B5" s="6" t="s">
        <v>0</v>
      </c>
      <c r="C5" s="5"/>
    </row>
    <row r="6" spans="1:3" ht="12.5" x14ac:dyDescent="0.25">
      <c r="A6" s="1"/>
      <c r="B6" s="1" t="s">
        <v>1</v>
      </c>
      <c r="C6" s="5"/>
    </row>
    <row r="7" spans="1:3" ht="16.5" customHeight="1" x14ac:dyDescent="0.25">
      <c r="A7" s="1"/>
      <c r="B7" s="474" t="s">
        <v>1075</v>
      </c>
      <c r="C7" s="474"/>
    </row>
    <row r="8" spans="1:3" ht="12.5" x14ac:dyDescent="0.25">
      <c r="A8" s="5"/>
      <c r="B8" s="5"/>
      <c r="C8" s="5"/>
    </row>
    <row r="9" spans="1:3" ht="15.5" x14ac:dyDescent="0.35">
      <c r="A9" s="2" t="s">
        <v>1076</v>
      </c>
      <c r="B9" s="5"/>
      <c r="C9" s="5"/>
    </row>
    <row r="10" spans="1:3" ht="12.5" x14ac:dyDescent="0.25">
      <c r="A10" s="1"/>
      <c r="B10" s="1" t="s">
        <v>2</v>
      </c>
      <c r="C10" s="5"/>
    </row>
    <row r="11" spans="1:3" ht="28" customHeight="1" x14ac:dyDescent="0.25">
      <c r="A11" s="5"/>
      <c r="B11" s="474" t="s">
        <v>1077</v>
      </c>
      <c r="C11" s="474"/>
    </row>
    <row r="12" spans="1:3" ht="12.65" hidden="1" customHeight="1" x14ac:dyDescent="0.35">
      <c r="A12" s="2" t="s">
        <v>3</v>
      </c>
      <c r="B12" s="5"/>
      <c r="C12" s="5"/>
    </row>
    <row r="13" spans="1:3" ht="12.65" hidden="1" customHeight="1" x14ac:dyDescent="0.25">
      <c r="A13" s="5"/>
      <c r="B13" s="475" t="s">
        <v>4</v>
      </c>
      <c r="C13" s="475"/>
    </row>
    <row r="14" spans="1:3" ht="12.65" hidden="1" customHeight="1" x14ac:dyDescent="0.25">
      <c r="A14" s="5"/>
      <c r="B14" s="5"/>
      <c r="C14" s="5"/>
    </row>
    <row r="15" spans="1:3" ht="12.65" hidden="1" customHeight="1" x14ac:dyDescent="0.35">
      <c r="A15" s="2" t="s">
        <v>5</v>
      </c>
      <c r="B15" s="5"/>
      <c r="C15" s="5"/>
    </row>
    <row r="16" spans="1:3" ht="12.65" hidden="1" customHeight="1" x14ac:dyDescent="0.25">
      <c r="A16" s="5"/>
      <c r="B16" s="1" t="s">
        <v>6</v>
      </c>
      <c r="C16" s="5"/>
    </row>
    <row r="17" spans="1:3" ht="12.65" hidden="1" customHeight="1" x14ac:dyDescent="0.25">
      <c r="A17" s="5"/>
      <c r="B17" s="5"/>
      <c r="C17" s="1" t="s">
        <v>7</v>
      </c>
    </row>
    <row r="18" spans="1:3" ht="12.65" hidden="1" customHeight="1" x14ac:dyDescent="0.25">
      <c r="A18" s="5"/>
      <c r="B18" s="5"/>
      <c r="C18" s="1" t="s">
        <v>8</v>
      </c>
    </row>
    <row r="19" spans="1:3" ht="12.65" hidden="1" customHeight="1" x14ac:dyDescent="0.25">
      <c r="A19" s="5"/>
      <c r="B19" s="5"/>
      <c r="C19" s="1" t="s">
        <v>9</v>
      </c>
    </row>
    <row r="20" spans="1:3" ht="12.65" hidden="1" customHeight="1" x14ac:dyDescent="0.3">
      <c r="A20" s="5"/>
      <c r="B20" s="1" t="s">
        <v>1078</v>
      </c>
      <c r="C20" s="1"/>
    </row>
    <row r="21" spans="1:3" ht="12.65" customHeight="1" x14ac:dyDescent="0.25">
      <c r="A21" s="5"/>
      <c r="B21" s="5"/>
      <c r="C21" s="1"/>
    </row>
    <row r="22" spans="1:3" ht="12.65" customHeight="1" x14ac:dyDescent="0.35">
      <c r="A22" s="2" t="s">
        <v>3</v>
      </c>
      <c r="B22" s="5"/>
      <c r="C22" s="5"/>
    </row>
    <row r="23" spans="1:3" ht="25.5" customHeight="1" x14ac:dyDescent="0.25">
      <c r="A23" s="5"/>
      <c r="B23" s="475" t="s">
        <v>4</v>
      </c>
      <c r="C23" s="475"/>
    </row>
    <row r="24" spans="1:3" ht="12.65" customHeight="1" x14ac:dyDescent="0.25">
      <c r="A24" s="5"/>
      <c r="B24" s="5"/>
      <c r="C24" s="5"/>
    </row>
    <row r="25" spans="1:3" ht="12.65" customHeight="1" x14ac:dyDescent="0.35">
      <c r="A25" s="2" t="s">
        <v>5</v>
      </c>
      <c r="B25" s="5"/>
      <c r="C25" s="5"/>
    </row>
    <row r="26" spans="1:3" ht="12.65" customHeight="1" x14ac:dyDescent="0.25">
      <c r="A26" s="5"/>
      <c r="B26" s="1" t="s">
        <v>6</v>
      </c>
      <c r="C26" s="5"/>
    </row>
    <row r="27" spans="1:3" ht="12.65" customHeight="1" x14ac:dyDescent="0.25">
      <c r="A27" s="5"/>
      <c r="B27" s="5"/>
      <c r="C27" s="1" t="s">
        <v>7</v>
      </c>
    </row>
    <row r="28" spans="1:3" ht="12.65" customHeight="1" x14ac:dyDescent="0.25">
      <c r="A28" s="5"/>
      <c r="B28" s="5"/>
      <c r="C28" s="1" t="s">
        <v>8</v>
      </c>
    </row>
    <row r="29" spans="1:3" ht="12.65" customHeight="1" x14ac:dyDescent="0.25">
      <c r="A29" s="5"/>
      <c r="B29" s="5"/>
      <c r="C29" s="1" t="s">
        <v>9</v>
      </c>
    </row>
    <row r="30" spans="1:3" ht="12.65" customHeight="1" x14ac:dyDescent="0.3">
      <c r="A30" s="5"/>
      <c r="B30" s="1" t="s">
        <v>1078</v>
      </c>
      <c r="C30" s="1"/>
    </row>
    <row r="31" spans="1:3" ht="12.65" customHeight="1" x14ac:dyDescent="0.25"/>
    <row r="32" spans="1:3" ht="12.65" customHeight="1" x14ac:dyDescent="0.25"/>
    <row r="33" ht="12.65" customHeight="1" x14ac:dyDescent="0.25"/>
    <row r="34" ht="12.65" customHeight="1" x14ac:dyDescent="0.25"/>
    <row r="35" ht="12.65" customHeight="1" x14ac:dyDescent="0.25"/>
    <row r="36" ht="12.65" customHeight="1" x14ac:dyDescent="0.25"/>
    <row r="37" ht="12.65" customHeight="1" x14ac:dyDescent="0.25"/>
    <row r="38" ht="12.65" customHeight="1" x14ac:dyDescent="0.25"/>
    <row r="39" ht="12.65" customHeight="1" x14ac:dyDescent="0.25"/>
    <row r="40" ht="12.65" customHeight="1" x14ac:dyDescent="0.25"/>
    <row r="41" ht="12.65" customHeight="1" x14ac:dyDescent="0.25"/>
    <row r="42" ht="12.65" customHeight="1" x14ac:dyDescent="0.25"/>
    <row r="43" ht="12.65" customHeight="1" x14ac:dyDescent="0.25"/>
    <row r="44" ht="12.65" customHeight="1" x14ac:dyDescent="0.25"/>
  </sheetData>
  <mergeCells count="5">
    <mergeCell ref="B11:C11"/>
    <mergeCell ref="B13:C13"/>
    <mergeCell ref="B23:C23"/>
    <mergeCell ref="A2:C2"/>
    <mergeCell ref="B7:C7"/>
  </mergeCells>
  <pageMargins left="0.7" right="0.7" top="0.75" bottom="0.75" header="0.3" footer="0.3"/>
  <pageSetup paperSize="9" orientation="portrait" horizontalDpi="4294967292" verticalDpi="1200" r:id="rId1"/>
  <headerFooter>
    <oddFooter>&amp;L_x000D_&amp;1#&amp;"Calibri"&amp;10&amp;K000000 C2 - 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5375-C108-4B31-814D-AE15CCD867D3}">
  <sheetPr filterMode="1"/>
  <dimension ref="A1:AU114"/>
  <sheetViews>
    <sheetView tabSelected="1" topLeftCell="D61" zoomScale="80" zoomScaleNormal="80" workbookViewId="0">
      <selection activeCell="P68" sqref="P68"/>
    </sheetView>
  </sheetViews>
  <sheetFormatPr baseColWidth="10" defaultColWidth="11.453125" defaultRowHeight="13" x14ac:dyDescent="0.3"/>
  <cols>
    <col min="1" max="1" width="14.1796875" style="462" customWidth="1"/>
    <col min="2" max="2" width="22.26953125" style="458" customWidth="1"/>
    <col min="3" max="3" width="19.7265625" style="458" customWidth="1"/>
    <col min="4" max="5" width="16.26953125" style="458" customWidth="1"/>
    <col min="6" max="6" width="16.26953125" style="457" customWidth="1"/>
    <col min="7" max="7" width="16.26953125" style="458" customWidth="1"/>
    <col min="8" max="8" width="16.26953125" style="455" customWidth="1"/>
    <col min="9" max="9" width="4.54296875" style="455" customWidth="1"/>
    <col min="10" max="10" width="53.7265625" style="455" hidden="1" customWidth="1"/>
    <col min="11" max="11" width="45.54296875" style="5" customWidth="1"/>
    <col min="12" max="12" width="45.54296875" style="459" hidden="1" customWidth="1"/>
    <col min="13" max="13" width="82.1796875" style="5" customWidth="1"/>
    <col min="14" max="14" width="21" style="5" customWidth="1"/>
    <col min="15" max="15" width="23.26953125" style="5" hidden="1" customWidth="1"/>
    <col min="16" max="16" width="68.54296875" style="461" customWidth="1"/>
    <col min="17" max="17" width="17.7265625" style="455" bestFit="1" customWidth="1"/>
    <col min="18" max="18" width="49.7265625" style="5" bestFit="1" customWidth="1"/>
    <col min="19" max="19" width="43" style="5" customWidth="1"/>
    <col min="20" max="20" width="42.7265625" style="5" customWidth="1"/>
    <col min="21" max="16384" width="11.453125" style="5"/>
  </cols>
  <sheetData>
    <row r="1" spans="1:47" s="455" customFormat="1" ht="60" x14ac:dyDescent="0.25">
      <c r="A1" s="181" t="s">
        <v>10</v>
      </c>
      <c r="B1" s="331" t="s">
        <v>276</v>
      </c>
      <c r="C1" s="331" t="s">
        <v>277</v>
      </c>
      <c r="D1" s="331" t="s">
        <v>278</v>
      </c>
      <c r="E1" s="331" t="s">
        <v>279</v>
      </c>
      <c r="F1" s="332" t="s">
        <v>11</v>
      </c>
      <c r="G1" s="332" t="s">
        <v>280</v>
      </c>
      <c r="H1" s="332" t="s">
        <v>281</v>
      </c>
      <c r="I1" s="185"/>
      <c r="J1" s="435" t="s">
        <v>282</v>
      </c>
      <c r="K1" s="184" t="s">
        <v>283</v>
      </c>
      <c r="L1" s="435" t="s">
        <v>284</v>
      </c>
      <c r="M1" s="184" t="s">
        <v>285</v>
      </c>
      <c r="N1" s="169" t="s">
        <v>286</v>
      </c>
      <c r="O1" s="435" t="s">
        <v>287</v>
      </c>
      <c r="P1" s="181" t="s">
        <v>288</v>
      </c>
      <c r="Q1" s="169" t="s">
        <v>289</v>
      </c>
      <c r="R1" s="463"/>
      <c r="S1" s="464"/>
      <c r="T1" s="465"/>
      <c r="U1" s="465"/>
      <c r="V1" s="465"/>
      <c r="W1" s="465"/>
      <c r="X1" s="465"/>
      <c r="Y1" s="465"/>
      <c r="Z1" s="465"/>
      <c r="AA1" s="465"/>
      <c r="AB1" s="465"/>
      <c r="AC1" s="465"/>
      <c r="AD1" s="465"/>
      <c r="AE1" s="465"/>
      <c r="AF1" s="465"/>
      <c r="AG1" s="465"/>
      <c r="AH1" s="465"/>
    </row>
    <row r="2" spans="1:47" ht="25" customHeight="1" x14ac:dyDescent="0.25">
      <c r="A2" s="248"/>
      <c r="B2" s="249"/>
      <c r="C2" s="249"/>
      <c r="D2" s="249"/>
      <c r="E2" s="249"/>
      <c r="F2" s="225"/>
      <c r="G2" s="225"/>
      <c r="H2" s="225"/>
      <c r="I2" s="412"/>
      <c r="J2" s="178" t="s">
        <v>290</v>
      </c>
      <c r="K2" s="178" t="s">
        <v>290</v>
      </c>
      <c r="L2" s="179"/>
      <c r="M2" s="179"/>
      <c r="N2" s="179"/>
      <c r="O2" s="179"/>
      <c r="P2" s="170"/>
      <c r="Q2" s="170"/>
      <c r="R2" s="466"/>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row>
    <row r="3" spans="1:47" ht="25" customHeight="1" x14ac:dyDescent="0.25">
      <c r="A3" s="206"/>
      <c r="B3" s="206"/>
      <c r="C3" s="206"/>
      <c r="D3" s="206"/>
      <c r="E3" s="206"/>
      <c r="F3" s="226"/>
      <c r="G3" s="206"/>
      <c r="H3" s="202"/>
      <c r="I3" s="412"/>
      <c r="J3" s="206" t="s">
        <v>291</v>
      </c>
      <c r="K3" s="206" t="s">
        <v>291</v>
      </c>
      <c r="L3" s="206"/>
      <c r="M3" s="206"/>
      <c r="N3" s="206"/>
      <c r="O3" s="206"/>
      <c r="P3" s="206"/>
      <c r="Q3" s="250"/>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7" s="1" customFormat="1" ht="43.15" customHeight="1" x14ac:dyDescent="0.25">
      <c r="A4" s="205">
        <v>1</v>
      </c>
      <c r="B4" s="172" t="s">
        <v>15</v>
      </c>
      <c r="C4" s="172" t="s">
        <v>16</v>
      </c>
      <c r="D4" s="172" t="s">
        <v>16</v>
      </c>
      <c r="E4" s="172" t="s">
        <v>16</v>
      </c>
      <c r="F4" s="176" t="s">
        <v>17</v>
      </c>
      <c r="G4" s="176" t="s">
        <v>18</v>
      </c>
      <c r="H4" s="384"/>
      <c r="I4" s="412"/>
      <c r="J4" s="7" t="s">
        <v>292</v>
      </c>
      <c r="K4" s="7" t="s">
        <v>292</v>
      </c>
      <c r="L4" s="438" t="s">
        <v>293</v>
      </c>
      <c r="M4" s="7" t="s">
        <v>294</v>
      </c>
      <c r="N4" s="8" t="s">
        <v>295</v>
      </c>
      <c r="O4" s="8"/>
      <c r="P4" s="8"/>
      <c r="Q4" s="14" t="s">
        <v>21</v>
      </c>
      <c r="R4" s="5"/>
      <c r="S4" s="5"/>
      <c r="T4" s="5"/>
      <c r="U4" s="469"/>
      <c r="V4" s="469"/>
      <c r="W4" s="469"/>
      <c r="X4" s="469"/>
      <c r="Y4" s="469"/>
      <c r="Z4" s="469"/>
      <c r="AA4" s="469"/>
      <c r="AB4" s="469"/>
      <c r="AC4" s="469"/>
      <c r="AD4" s="469"/>
      <c r="AE4" s="469"/>
      <c r="AF4" s="469"/>
      <c r="AG4" s="469"/>
      <c r="AH4" s="469"/>
      <c r="AI4" s="469"/>
      <c r="AJ4" s="469"/>
    </row>
    <row r="5" spans="1:47" s="1" customFormat="1" ht="42" customHeight="1" x14ac:dyDescent="0.25">
      <c r="A5" s="232" t="s">
        <v>22</v>
      </c>
      <c r="B5" s="233"/>
      <c r="C5" s="233"/>
      <c r="D5" s="233"/>
      <c r="E5" s="233"/>
      <c r="F5" s="234" t="s">
        <v>17</v>
      </c>
      <c r="G5" s="234" t="s">
        <v>18</v>
      </c>
      <c r="H5" s="235"/>
      <c r="I5" s="412"/>
      <c r="J5" s="235"/>
      <c r="K5" s="244" t="s">
        <v>296</v>
      </c>
      <c r="L5" s="439"/>
      <c r="M5" s="473" t="s">
        <v>297</v>
      </c>
      <c r="N5" s="236" t="s">
        <v>295</v>
      </c>
      <c r="O5" s="236"/>
      <c r="P5" s="237"/>
      <c r="Q5" s="238" t="s">
        <v>24</v>
      </c>
      <c r="R5" s="5"/>
      <c r="S5" s="5"/>
      <c r="T5" s="5"/>
      <c r="U5" s="469"/>
      <c r="V5" s="469"/>
      <c r="W5" s="469"/>
      <c r="X5" s="469"/>
      <c r="Y5" s="469"/>
      <c r="Z5" s="469"/>
      <c r="AA5" s="469"/>
      <c r="AB5" s="469"/>
      <c r="AC5" s="469"/>
      <c r="AD5" s="469"/>
      <c r="AE5" s="469"/>
      <c r="AF5" s="469"/>
      <c r="AG5" s="469"/>
      <c r="AH5" s="469"/>
      <c r="AI5" s="469"/>
      <c r="AJ5" s="469"/>
    </row>
    <row r="6" spans="1:47" s="1" customFormat="1" ht="70.5" customHeight="1" x14ac:dyDescent="0.25">
      <c r="A6" s="232" t="s">
        <v>25</v>
      </c>
      <c r="B6" s="233" t="s">
        <v>26</v>
      </c>
      <c r="C6" s="233" t="s">
        <v>16</v>
      </c>
      <c r="D6" s="233" t="s">
        <v>16</v>
      </c>
      <c r="E6" s="233" t="s">
        <v>16</v>
      </c>
      <c r="F6" s="234" t="s">
        <v>17</v>
      </c>
      <c r="G6" s="234" t="s">
        <v>18</v>
      </c>
      <c r="H6" s="235"/>
      <c r="I6" s="412"/>
      <c r="J6" s="235"/>
      <c r="K6" s="244" t="s">
        <v>298</v>
      </c>
      <c r="L6" s="439"/>
      <c r="M6" s="473" t="s">
        <v>299</v>
      </c>
      <c r="N6" s="236" t="s">
        <v>295</v>
      </c>
      <c r="O6" s="236"/>
      <c r="P6" s="237"/>
      <c r="Q6" s="238" t="s">
        <v>24</v>
      </c>
      <c r="R6" s="5"/>
      <c r="S6" s="5"/>
      <c r="T6" s="5"/>
      <c r="U6" s="469"/>
      <c r="V6" s="469"/>
      <c r="W6" s="469"/>
      <c r="X6" s="469"/>
      <c r="Y6" s="469"/>
      <c r="Z6" s="469"/>
      <c r="AA6" s="469"/>
      <c r="AB6" s="469"/>
      <c r="AC6" s="469"/>
      <c r="AD6" s="469"/>
      <c r="AE6" s="469"/>
      <c r="AF6" s="469"/>
      <c r="AG6" s="469"/>
      <c r="AH6" s="469"/>
      <c r="AI6" s="469"/>
      <c r="AJ6" s="469"/>
    </row>
    <row r="7" spans="1:47" ht="130.9" customHeight="1" x14ac:dyDescent="0.25">
      <c r="A7" s="205">
        <v>2</v>
      </c>
      <c r="B7" s="172" t="s">
        <v>28</v>
      </c>
      <c r="C7" s="172" t="s">
        <v>16</v>
      </c>
      <c r="D7" s="172" t="s">
        <v>16</v>
      </c>
      <c r="E7" s="172" t="s">
        <v>16</v>
      </c>
      <c r="F7" s="176" t="s">
        <v>17</v>
      </c>
      <c r="G7" s="176" t="s">
        <v>18</v>
      </c>
      <c r="H7" s="384"/>
      <c r="I7" s="411"/>
      <c r="J7" s="7" t="s">
        <v>300</v>
      </c>
      <c r="K7" s="7" t="s">
        <v>300</v>
      </c>
      <c r="L7" s="438" t="s">
        <v>301</v>
      </c>
      <c r="M7" s="8" t="s">
        <v>302</v>
      </c>
      <c r="N7" s="8" t="s">
        <v>303</v>
      </c>
      <c r="O7" s="8" t="s">
        <v>304</v>
      </c>
      <c r="P7" s="10" t="s">
        <v>304</v>
      </c>
      <c r="Q7" s="14" t="s">
        <v>21</v>
      </c>
    </row>
    <row r="8" spans="1:47" ht="154.9" customHeight="1" x14ac:dyDescent="0.25">
      <c r="A8" s="205">
        <v>3</v>
      </c>
      <c r="B8" s="172" t="s">
        <v>30</v>
      </c>
      <c r="C8" s="172" t="s">
        <v>16</v>
      </c>
      <c r="D8" s="172" t="s">
        <v>16</v>
      </c>
      <c r="E8" s="172" t="s">
        <v>16</v>
      </c>
      <c r="F8" s="176" t="s">
        <v>17</v>
      </c>
      <c r="G8" s="176" t="s">
        <v>18</v>
      </c>
      <c r="H8" s="384"/>
      <c r="I8" s="411"/>
      <c r="J8" s="7" t="s">
        <v>305</v>
      </c>
      <c r="K8" s="7" t="s">
        <v>305</v>
      </c>
      <c r="L8" s="438" t="s">
        <v>306</v>
      </c>
      <c r="M8" s="8" t="s">
        <v>307</v>
      </c>
      <c r="N8" s="8" t="s">
        <v>308</v>
      </c>
      <c r="O8" s="8" t="s">
        <v>32</v>
      </c>
      <c r="P8" s="18" t="s">
        <v>33</v>
      </c>
      <c r="Q8" s="14" t="s">
        <v>21</v>
      </c>
      <c r="R8" s="456"/>
    </row>
    <row r="9" spans="1:47" ht="117" customHeight="1" x14ac:dyDescent="0.25">
      <c r="A9" s="205">
        <v>4</v>
      </c>
      <c r="B9" s="172" t="s">
        <v>34</v>
      </c>
      <c r="C9" s="172"/>
      <c r="D9" s="172" t="s">
        <v>16</v>
      </c>
      <c r="E9" s="172" t="s">
        <v>16</v>
      </c>
      <c r="F9" s="176" t="s">
        <v>17</v>
      </c>
      <c r="G9" s="176" t="s">
        <v>18</v>
      </c>
      <c r="H9" s="384"/>
      <c r="I9" s="411"/>
      <c r="J9" s="7" t="s">
        <v>309</v>
      </c>
      <c r="K9" s="7" t="s">
        <v>309</v>
      </c>
      <c r="L9" s="438" t="s">
        <v>310</v>
      </c>
      <c r="M9" s="8" t="s">
        <v>311</v>
      </c>
      <c r="N9" s="8" t="s">
        <v>312</v>
      </c>
      <c r="O9" s="8" t="s">
        <v>36</v>
      </c>
      <c r="P9" s="8" t="s">
        <v>36</v>
      </c>
      <c r="Q9" s="11" t="s">
        <v>21</v>
      </c>
      <c r="R9" s="456"/>
    </row>
    <row r="10" spans="1:47" ht="151.9" customHeight="1" x14ac:dyDescent="0.25">
      <c r="A10" s="205">
        <v>5</v>
      </c>
      <c r="B10" s="172" t="s">
        <v>37</v>
      </c>
      <c r="C10" s="172"/>
      <c r="D10" s="172" t="s">
        <v>16</v>
      </c>
      <c r="E10" s="172" t="s">
        <v>16</v>
      </c>
      <c r="F10" s="176" t="s">
        <v>17</v>
      </c>
      <c r="G10" s="176" t="s">
        <v>18</v>
      </c>
      <c r="H10" s="384"/>
      <c r="I10" s="412"/>
      <c r="J10" s="7" t="s">
        <v>313</v>
      </c>
      <c r="K10" s="7" t="s">
        <v>313</v>
      </c>
      <c r="L10" s="438" t="s">
        <v>314</v>
      </c>
      <c r="M10" s="8" t="s">
        <v>315</v>
      </c>
      <c r="N10" s="8" t="s">
        <v>316</v>
      </c>
      <c r="O10" s="8"/>
      <c r="P10" s="8"/>
      <c r="Q10" s="14" t="s">
        <v>21</v>
      </c>
      <c r="R10" s="470"/>
    </row>
    <row r="11" spans="1:47" ht="151.9" hidden="1" customHeight="1" x14ac:dyDescent="0.25">
      <c r="A11" s="241"/>
      <c r="B11" s="220" t="s">
        <v>39</v>
      </c>
      <c r="C11" s="220"/>
      <c r="D11" s="220"/>
      <c r="E11" s="220" t="s">
        <v>16</v>
      </c>
      <c r="F11" s="221"/>
      <c r="G11" s="221"/>
      <c r="H11" s="397"/>
      <c r="I11" s="412"/>
      <c r="J11" s="453" t="s">
        <v>317</v>
      </c>
      <c r="K11" s="397"/>
      <c r="L11" s="440" t="s">
        <v>318</v>
      </c>
      <c r="M11" s="397"/>
      <c r="N11" s="397"/>
      <c r="O11" s="397"/>
      <c r="P11" s="397"/>
      <c r="Q11" s="397" t="s">
        <v>41</v>
      </c>
      <c r="R11" s="470"/>
    </row>
    <row r="12" spans="1:47" ht="151.9" hidden="1" customHeight="1" x14ac:dyDescent="0.25">
      <c r="A12" s="241"/>
      <c r="B12" s="220" t="s">
        <v>42</v>
      </c>
      <c r="C12" s="220"/>
      <c r="D12" s="220"/>
      <c r="E12" s="220" t="s">
        <v>16</v>
      </c>
      <c r="F12" s="221"/>
      <c r="G12" s="221"/>
      <c r="H12" s="397"/>
      <c r="I12" s="412"/>
      <c r="J12" s="453" t="s">
        <v>319</v>
      </c>
      <c r="K12" s="397"/>
      <c r="L12" s="440" t="s">
        <v>320</v>
      </c>
      <c r="M12" s="397"/>
      <c r="N12" s="397"/>
      <c r="O12" s="397"/>
      <c r="P12" s="397"/>
      <c r="Q12" s="397" t="s">
        <v>41</v>
      </c>
      <c r="R12" s="470"/>
    </row>
    <row r="13" spans="1:47" ht="151.9" customHeight="1" x14ac:dyDescent="0.25">
      <c r="A13" s="232">
        <v>6</v>
      </c>
      <c r="B13" s="233"/>
      <c r="C13" s="233"/>
      <c r="D13" s="233"/>
      <c r="E13" s="233" t="s">
        <v>44</v>
      </c>
      <c r="F13" s="240" t="s">
        <v>45</v>
      </c>
      <c r="G13" s="240" t="s">
        <v>46</v>
      </c>
      <c r="H13" s="386"/>
      <c r="I13" s="412"/>
      <c r="J13" s="413"/>
      <c r="K13" s="245" t="s">
        <v>321</v>
      </c>
      <c r="L13" s="439"/>
      <c r="M13" s="237" t="s">
        <v>322</v>
      </c>
      <c r="N13" s="237" t="s">
        <v>323</v>
      </c>
      <c r="O13" s="237"/>
      <c r="P13" s="247" t="s">
        <v>324</v>
      </c>
      <c r="Q13" s="238" t="s">
        <v>24</v>
      </c>
      <c r="R13" s="470"/>
    </row>
    <row r="14" spans="1:47" ht="134.25" customHeight="1" x14ac:dyDescent="0.25">
      <c r="A14" s="205" t="s">
        <v>48</v>
      </c>
      <c r="B14" s="172" t="s">
        <v>49</v>
      </c>
      <c r="C14" s="172" t="s">
        <v>44</v>
      </c>
      <c r="D14" s="172" t="s">
        <v>44</v>
      </c>
      <c r="E14" s="172" t="s">
        <v>44</v>
      </c>
      <c r="F14" s="176" t="s">
        <v>45</v>
      </c>
      <c r="G14" s="176" t="s">
        <v>50</v>
      </c>
      <c r="H14" s="384"/>
      <c r="I14" s="411"/>
      <c r="J14" s="7" t="s">
        <v>325</v>
      </c>
      <c r="K14" s="7" t="s">
        <v>325</v>
      </c>
      <c r="L14" s="438" t="s">
        <v>326</v>
      </c>
      <c r="M14" s="8" t="s">
        <v>327</v>
      </c>
      <c r="N14" s="8" t="s">
        <v>52</v>
      </c>
      <c r="O14" s="8"/>
      <c r="P14" s="14"/>
      <c r="Q14" s="11" t="s">
        <v>53</v>
      </c>
      <c r="R14" s="470"/>
    </row>
    <row r="15" spans="1:47" ht="210" x14ac:dyDescent="0.25">
      <c r="A15" s="205" t="s">
        <v>54</v>
      </c>
      <c r="B15" s="172" t="s">
        <v>49</v>
      </c>
      <c r="C15" s="172" t="s">
        <v>44</v>
      </c>
      <c r="D15" s="172" t="s">
        <v>44</v>
      </c>
      <c r="E15" s="172" t="s">
        <v>44</v>
      </c>
      <c r="F15" s="176" t="s">
        <v>45</v>
      </c>
      <c r="G15" s="176" t="s">
        <v>50</v>
      </c>
      <c r="H15" s="384"/>
      <c r="I15" s="411"/>
      <c r="J15" s="7" t="s">
        <v>328</v>
      </c>
      <c r="K15" s="7" t="s">
        <v>328</v>
      </c>
      <c r="L15" s="438" t="s">
        <v>329</v>
      </c>
      <c r="M15" s="8" t="s">
        <v>330</v>
      </c>
      <c r="N15" s="8" t="s">
        <v>52</v>
      </c>
      <c r="O15" s="8"/>
      <c r="P15" s="8"/>
      <c r="Q15" s="11" t="s">
        <v>53</v>
      </c>
      <c r="R15" s="456"/>
    </row>
    <row r="16" spans="1:47" s="1" customFormat="1" ht="129" customHeight="1" x14ac:dyDescent="0.25">
      <c r="A16" s="329" t="s">
        <v>56</v>
      </c>
      <c r="B16" s="328" t="s">
        <v>49</v>
      </c>
      <c r="C16" s="328" t="s">
        <v>16</v>
      </c>
      <c r="D16" s="328" t="s">
        <v>16</v>
      </c>
      <c r="E16" s="328" t="s">
        <v>16</v>
      </c>
      <c r="F16" s="210" t="s">
        <v>45</v>
      </c>
      <c r="G16" s="210" t="s">
        <v>18</v>
      </c>
      <c r="H16" s="387"/>
      <c r="I16" s="385"/>
      <c r="J16" s="388"/>
      <c r="K16" s="388" t="s">
        <v>331</v>
      </c>
      <c r="L16" s="441"/>
      <c r="M16" s="211" t="s">
        <v>332</v>
      </c>
      <c r="N16" s="211" t="s">
        <v>52</v>
      </c>
      <c r="O16" s="211"/>
      <c r="P16" s="211"/>
      <c r="Q16" s="212" t="s">
        <v>24</v>
      </c>
      <c r="R16" s="471"/>
      <c r="S16" s="5"/>
      <c r="T16" s="5"/>
      <c r="U16" s="469"/>
      <c r="V16" s="469"/>
      <c r="W16" s="469"/>
      <c r="X16" s="469"/>
      <c r="Y16" s="469"/>
      <c r="Z16" s="469"/>
      <c r="AA16" s="469"/>
      <c r="AB16" s="469"/>
      <c r="AC16" s="469"/>
      <c r="AD16" s="469"/>
      <c r="AE16" s="469"/>
      <c r="AF16" s="469"/>
      <c r="AG16" s="469"/>
    </row>
    <row r="17" spans="1:18" ht="110.25" customHeight="1" x14ac:dyDescent="0.25">
      <c r="A17" s="205" t="s">
        <v>58</v>
      </c>
      <c r="B17" s="172" t="s">
        <v>59</v>
      </c>
      <c r="C17" s="172" t="s">
        <v>60</v>
      </c>
      <c r="D17" s="172" t="s">
        <v>60</v>
      </c>
      <c r="E17" s="172" t="s">
        <v>60</v>
      </c>
      <c r="F17" s="176" t="s">
        <v>45</v>
      </c>
      <c r="G17" s="176" t="s">
        <v>50</v>
      </c>
      <c r="H17" s="384"/>
      <c r="I17" s="173"/>
      <c r="J17" s="7" t="s">
        <v>333</v>
      </c>
      <c r="K17" s="7" t="s">
        <v>334</v>
      </c>
      <c r="L17" s="438" t="s">
        <v>335</v>
      </c>
      <c r="M17" s="8" t="s">
        <v>336</v>
      </c>
      <c r="N17" s="8" t="s">
        <v>52</v>
      </c>
      <c r="O17" s="8"/>
      <c r="P17" s="13"/>
      <c r="Q17" s="14" t="s">
        <v>61</v>
      </c>
      <c r="R17" s="456"/>
    </row>
    <row r="18" spans="1:18" ht="172.5" customHeight="1" x14ac:dyDescent="0.25">
      <c r="A18" s="205" t="s">
        <v>62</v>
      </c>
      <c r="B18" s="172" t="s">
        <v>59</v>
      </c>
      <c r="C18" s="172" t="s">
        <v>60</v>
      </c>
      <c r="D18" s="172" t="s">
        <v>60</v>
      </c>
      <c r="E18" s="172" t="s">
        <v>60</v>
      </c>
      <c r="F18" s="176" t="s">
        <v>45</v>
      </c>
      <c r="G18" s="176" t="s">
        <v>50</v>
      </c>
      <c r="H18" s="384"/>
      <c r="I18" s="173"/>
      <c r="J18" s="7" t="s">
        <v>337</v>
      </c>
      <c r="K18" s="7" t="s">
        <v>338</v>
      </c>
      <c r="L18" s="438" t="s">
        <v>339</v>
      </c>
      <c r="M18" s="8" t="s">
        <v>340</v>
      </c>
      <c r="N18" s="8" t="s">
        <v>52</v>
      </c>
      <c r="O18" s="8"/>
      <c r="P18" s="8"/>
      <c r="Q18" s="14" t="s">
        <v>61</v>
      </c>
      <c r="R18" s="456"/>
    </row>
    <row r="19" spans="1:18" ht="25" customHeight="1" x14ac:dyDescent="0.25">
      <c r="A19" s="382"/>
      <c r="B19" s="382"/>
      <c r="C19" s="382"/>
      <c r="D19" s="382"/>
      <c r="E19" s="382"/>
      <c r="F19" s="206"/>
      <c r="G19" s="206"/>
      <c r="H19" s="173"/>
      <c r="I19" s="411"/>
      <c r="J19" s="173" t="s">
        <v>341</v>
      </c>
      <c r="K19" s="173" t="s">
        <v>341</v>
      </c>
      <c r="L19" s="442"/>
      <c r="M19" s="173"/>
      <c r="N19" s="173"/>
      <c r="O19" s="173"/>
      <c r="P19" s="173"/>
      <c r="Q19" s="250"/>
      <c r="R19" s="456"/>
    </row>
    <row r="20" spans="1:18" ht="175.9" customHeight="1" x14ac:dyDescent="0.25">
      <c r="A20" s="205">
        <v>8</v>
      </c>
      <c r="B20" s="172" t="s">
        <v>64</v>
      </c>
      <c r="C20" s="172" t="s">
        <v>44</v>
      </c>
      <c r="D20" s="172" t="s">
        <v>44</v>
      </c>
      <c r="E20" s="172" t="s">
        <v>44</v>
      </c>
      <c r="F20" s="176" t="s">
        <v>17</v>
      </c>
      <c r="G20" s="176" t="s">
        <v>65</v>
      </c>
      <c r="H20" s="396" t="s">
        <v>66</v>
      </c>
      <c r="I20" s="411"/>
      <c r="J20" s="7" t="s">
        <v>342</v>
      </c>
      <c r="K20" s="7" t="s">
        <v>342</v>
      </c>
      <c r="L20" s="438" t="s">
        <v>343</v>
      </c>
      <c r="M20" s="13" t="s">
        <v>344</v>
      </c>
      <c r="N20" s="8" t="s">
        <v>323</v>
      </c>
      <c r="O20" s="8" t="s">
        <v>345</v>
      </c>
      <c r="P20" s="10" t="s">
        <v>346</v>
      </c>
      <c r="Q20" s="14" t="s">
        <v>61</v>
      </c>
      <c r="R20" s="456"/>
    </row>
    <row r="21" spans="1:18" ht="142.9" hidden="1" customHeight="1" x14ac:dyDescent="0.25">
      <c r="A21" s="390"/>
      <c r="B21" s="390"/>
      <c r="C21" s="390"/>
      <c r="D21" s="390"/>
      <c r="E21" s="390"/>
      <c r="F21" s="390"/>
      <c r="G21" s="390"/>
      <c r="H21" s="390"/>
      <c r="I21" s="411"/>
      <c r="J21" s="390" t="s">
        <v>347</v>
      </c>
      <c r="K21" s="390"/>
      <c r="L21" s="440" t="s">
        <v>348</v>
      </c>
      <c r="M21" s="390"/>
      <c r="N21" s="222" t="s">
        <v>303</v>
      </c>
      <c r="O21" s="246" t="s">
        <v>349</v>
      </c>
      <c r="P21" s="390"/>
      <c r="Q21" s="223" t="s">
        <v>41</v>
      </c>
      <c r="R21" s="456"/>
    </row>
    <row r="22" spans="1:18" ht="142.9" customHeight="1" x14ac:dyDescent="0.25">
      <c r="A22" s="205">
        <v>9</v>
      </c>
      <c r="B22" s="172" t="s">
        <v>70</v>
      </c>
      <c r="C22" s="172"/>
      <c r="D22" s="172"/>
      <c r="E22" s="172" t="s">
        <v>16</v>
      </c>
      <c r="F22" s="176" t="s">
        <v>71</v>
      </c>
      <c r="G22" s="171" t="s">
        <v>72</v>
      </c>
      <c r="H22" s="11"/>
      <c r="I22" s="398"/>
      <c r="J22" s="7" t="s">
        <v>350</v>
      </c>
      <c r="K22" s="203" t="s">
        <v>351</v>
      </c>
      <c r="L22" s="443"/>
      <c r="M22" s="177" t="s">
        <v>352</v>
      </c>
      <c r="N22" s="177" t="s">
        <v>323</v>
      </c>
      <c r="O22" s="177"/>
      <c r="P22" s="195" t="s">
        <v>353</v>
      </c>
      <c r="Q22" s="194" t="s">
        <v>61</v>
      </c>
      <c r="R22" s="456"/>
    </row>
    <row r="23" spans="1:18" ht="77.5" customHeight="1" x14ac:dyDescent="0.25">
      <c r="A23" s="205">
        <v>10</v>
      </c>
      <c r="B23" s="172"/>
      <c r="C23" s="172"/>
      <c r="D23" s="172"/>
      <c r="E23" s="172"/>
      <c r="F23" s="176" t="s">
        <v>75</v>
      </c>
      <c r="G23" s="176"/>
      <c r="H23" s="384" t="s">
        <v>76</v>
      </c>
      <c r="I23" s="389"/>
      <c r="J23" s="7" t="s">
        <v>354</v>
      </c>
      <c r="K23" s="16" t="s">
        <v>355</v>
      </c>
      <c r="L23" s="438" t="s">
        <v>356</v>
      </c>
      <c r="M23" s="13" t="s">
        <v>357</v>
      </c>
      <c r="N23" s="13" t="s">
        <v>358</v>
      </c>
      <c r="O23" s="13" t="s">
        <v>359</v>
      </c>
      <c r="P23" s="195" t="s">
        <v>359</v>
      </c>
      <c r="Q23" s="14" t="s">
        <v>21</v>
      </c>
      <c r="R23" s="456"/>
    </row>
    <row r="24" spans="1:18" ht="158.5" customHeight="1" x14ac:dyDescent="0.25">
      <c r="A24" s="205">
        <v>11</v>
      </c>
      <c r="B24" s="172"/>
      <c r="C24" s="172"/>
      <c r="D24" s="172"/>
      <c r="E24" s="172"/>
      <c r="F24" s="176" t="s">
        <v>45</v>
      </c>
      <c r="G24" s="176"/>
      <c r="H24" s="384" t="s">
        <v>79</v>
      </c>
      <c r="I24" s="411"/>
      <c r="J24" s="7" t="s">
        <v>360</v>
      </c>
      <c r="K24" s="7" t="s">
        <v>360</v>
      </c>
      <c r="L24" s="438" t="s">
        <v>361</v>
      </c>
      <c r="M24" s="8" t="s">
        <v>362</v>
      </c>
      <c r="N24" s="8" t="s">
        <v>303</v>
      </c>
      <c r="O24" s="8" t="s">
        <v>363</v>
      </c>
      <c r="P24" s="207" t="s">
        <v>363</v>
      </c>
      <c r="Q24" s="14" t="s">
        <v>61</v>
      </c>
      <c r="R24" s="456"/>
    </row>
    <row r="25" spans="1:18" ht="189.65" customHeight="1" x14ac:dyDescent="0.25">
      <c r="A25" s="205">
        <v>12</v>
      </c>
      <c r="B25" s="172" t="s">
        <v>81</v>
      </c>
      <c r="C25" s="172"/>
      <c r="D25" s="172"/>
      <c r="E25" s="172" t="s">
        <v>44</v>
      </c>
      <c r="F25" s="176" t="s">
        <v>82</v>
      </c>
      <c r="G25" s="176" t="s">
        <v>83</v>
      </c>
      <c r="H25" s="384"/>
      <c r="I25" s="411"/>
      <c r="J25" s="7" t="s">
        <v>364</v>
      </c>
      <c r="K25" s="7" t="s">
        <v>364</v>
      </c>
      <c r="L25" s="438" t="s">
        <v>365</v>
      </c>
      <c r="M25" s="17" t="s">
        <v>366</v>
      </c>
      <c r="N25" s="8" t="s">
        <v>323</v>
      </c>
      <c r="O25" s="8" t="s">
        <v>367</v>
      </c>
      <c r="P25" s="10" t="s">
        <v>368</v>
      </c>
      <c r="Q25" s="14" t="s">
        <v>21</v>
      </c>
      <c r="R25" s="456"/>
    </row>
    <row r="26" spans="1:18" ht="189.65" customHeight="1" x14ac:dyDescent="0.25">
      <c r="A26" s="205"/>
      <c r="B26" s="172"/>
      <c r="C26" s="172"/>
      <c r="D26" s="172"/>
      <c r="E26" s="172"/>
      <c r="F26" s="176"/>
      <c r="G26" s="176"/>
      <c r="H26" s="384"/>
      <c r="I26" s="187"/>
      <c r="J26" s="390" t="s">
        <v>369</v>
      </c>
      <c r="K26" s="390"/>
      <c r="L26" s="440" t="s">
        <v>370</v>
      </c>
      <c r="M26" s="390"/>
      <c r="N26" s="390"/>
      <c r="O26" s="390"/>
      <c r="P26" s="390"/>
      <c r="Q26" s="390"/>
      <c r="R26" s="456"/>
    </row>
    <row r="27" spans="1:18" ht="25.15" customHeight="1" x14ac:dyDescent="0.25">
      <c r="A27" s="173"/>
      <c r="B27" s="173"/>
      <c r="C27" s="173"/>
      <c r="D27" s="173"/>
      <c r="E27" s="173"/>
      <c r="F27" s="206"/>
      <c r="G27" s="206"/>
      <c r="H27" s="173"/>
      <c r="I27" s="189"/>
      <c r="J27" s="395" t="s">
        <v>371</v>
      </c>
      <c r="K27" s="395" t="s">
        <v>371</v>
      </c>
      <c r="L27" s="444"/>
      <c r="M27" s="395"/>
      <c r="N27" s="395"/>
      <c r="O27" s="395"/>
      <c r="P27" s="395"/>
      <c r="Q27" s="395"/>
      <c r="R27" s="456"/>
    </row>
    <row r="28" spans="1:18" ht="123.75" customHeight="1" x14ac:dyDescent="0.25">
      <c r="A28" s="205" t="s">
        <v>87</v>
      </c>
      <c r="B28" s="172" t="s">
        <v>88</v>
      </c>
      <c r="C28" s="172"/>
      <c r="D28" s="172"/>
      <c r="E28" s="172" t="s">
        <v>44</v>
      </c>
      <c r="F28" s="176"/>
      <c r="G28" s="175"/>
      <c r="H28" s="384"/>
      <c r="I28" s="391"/>
      <c r="J28" s="7" t="s">
        <v>372</v>
      </c>
      <c r="K28" s="7" t="s">
        <v>373</v>
      </c>
      <c r="L28" s="438" t="s">
        <v>374</v>
      </c>
      <c r="M28" s="8" t="s">
        <v>375</v>
      </c>
      <c r="N28" s="8" t="s">
        <v>303</v>
      </c>
      <c r="O28" s="8" t="s">
        <v>376</v>
      </c>
      <c r="P28" s="207" t="s">
        <v>377</v>
      </c>
      <c r="Q28" s="14" t="s">
        <v>21</v>
      </c>
    </row>
    <row r="29" spans="1:18" ht="76.900000000000006" customHeight="1" x14ac:dyDescent="0.25">
      <c r="A29" s="232" t="s">
        <v>90</v>
      </c>
      <c r="B29" s="233" t="s">
        <v>91</v>
      </c>
      <c r="C29" s="233"/>
      <c r="D29" s="233"/>
      <c r="E29" s="233" t="s">
        <v>16</v>
      </c>
      <c r="F29" s="240"/>
      <c r="G29" s="243"/>
      <c r="H29" s="386"/>
      <c r="I29" s="391"/>
      <c r="J29" s="245"/>
      <c r="K29" s="245" t="s">
        <v>378</v>
      </c>
      <c r="L29" s="439"/>
      <c r="M29" s="237" t="s">
        <v>379</v>
      </c>
      <c r="N29" s="237" t="s">
        <v>93</v>
      </c>
      <c r="O29" s="237"/>
      <c r="P29" s="251"/>
      <c r="Q29" s="238" t="s">
        <v>24</v>
      </c>
    </row>
    <row r="30" spans="1:18" ht="76.900000000000006" customHeight="1" x14ac:dyDescent="0.25">
      <c r="A30" s="232" t="s">
        <v>94</v>
      </c>
      <c r="B30" s="233" t="s">
        <v>95</v>
      </c>
      <c r="C30" s="233"/>
      <c r="D30" s="233"/>
      <c r="E30" s="233" t="s">
        <v>16</v>
      </c>
      <c r="F30" s="240"/>
      <c r="G30" s="243"/>
      <c r="H30" s="386"/>
      <c r="I30" s="391"/>
      <c r="J30" s="245"/>
      <c r="K30" s="245" t="s">
        <v>380</v>
      </c>
      <c r="L30" s="439"/>
      <c r="M30" s="237" t="s">
        <v>381</v>
      </c>
      <c r="N30" s="237" t="s">
        <v>93</v>
      </c>
      <c r="O30" s="237"/>
      <c r="P30" s="251"/>
      <c r="Q30" s="238" t="s">
        <v>24</v>
      </c>
    </row>
    <row r="31" spans="1:18" ht="25" customHeight="1" x14ac:dyDescent="0.25">
      <c r="A31" s="174"/>
      <c r="B31" s="174"/>
      <c r="C31" s="174"/>
      <c r="D31" s="174"/>
      <c r="E31" s="174"/>
      <c r="F31" s="405"/>
      <c r="G31" s="405"/>
      <c r="H31" s="416"/>
      <c r="I31" s="391"/>
      <c r="J31" s="417" t="s">
        <v>382</v>
      </c>
      <c r="K31" s="417" t="s">
        <v>382</v>
      </c>
      <c r="L31" s="445"/>
      <c r="M31" s="415"/>
      <c r="N31" s="415"/>
      <c r="O31" s="415"/>
      <c r="P31" s="414"/>
      <c r="Q31" s="414"/>
      <c r="R31" s="456"/>
    </row>
    <row r="32" spans="1:18" ht="25.15" customHeight="1" x14ac:dyDescent="0.25">
      <c r="A32" s="173"/>
      <c r="B32" s="173"/>
      <c r="C32" s="173"/>
      <c r="D32" s="173"/>
      <c r="E32" s="173"/>
      <c r="F32" s="206"/>
      <c r="G32" s="206"/>
      <c r="H32" s="183"/>
      <c r="I32" s="391"/>
      <c r="J32" s="230" t="s">
        <v>383</v>
      </c>
      <c r="K32" s="230" t="s">
        <v>383</v>
      </c>
      <c r="L32" s="446"/>
      <c r="M32" s="206"/>
      <c r="N32" s="206"/>
      <c r="O32" s="206"/>
      <c r="P32" s="206"/>
      <c r="Q32" s="206"/>
      <c r="R32" s="456"/>
    </row>
    <row r="33" spans="1:18" ht="131.5" customHeight="1" x14ac:dyDescent="0.25">
      <c r="A33" s="232">
        <v>14</v>
      </c>
      <c r="B33" s="233"/>
      <c r="C33" s="233"/>
      <c r="D33" s="233"/>
      <c r="E33" s="233"/>
      <c r="F33" s="240" t="s">
        <v>99</v>
      </c>
      <c r="G33" s="240" t="s">
        <v>100</v>
      </c>
      <c r="H33" s="235"/>
      <c r="I33" s="391"/>
      <c r="J33" s="418"/>
      <c r="K33" s="245" t="s">
        <v>384</v>
      </c>
      <c r="L33" s="439"/>
      <c r="M33" s="237" t="s">
        <v>385</v>
      </c>
      <c r="N33" s="237" t="s">
        <v>323</v>
      </c>
      <c r="O33" s="237"/>
      <c r="P33" s="247" t="s">
        <v>386</v>
      </c>
      <c r="Q33" s="238" t="s">
        <v>24</v>
      </c>
      <c r="R33" s="456"/>
    </row>
    <row r="34" spans="1:18" ht="70" x14ac:dyDescent="0.25">
      <c r="A34" s="205">
        <v>15</v>
      </c>
      <c r="B34" s="172" t="s">
        <v>102</v>
      </c>
      <c r="C34" s="172"/>
      <c r="D34" s="172" t="s">
        <v>16</v>
      </c>
      <c r="E34" s="172" t="s">
        <v>16</v>
      </c>
      <c r="F34" s="176" t="s">
        <v>99</v>
      </c>
      <c r="G34" s="176" t="s">
        <v>103</v>
      </c>
      <c r="H34" s="384" t="s">
        <v>104</v>
      </c>
      <c r="I34" s="391"/>
      <c r="J34" s="16"/>
      <c r="K34" s="16" t="s">
        <v>387</v>
      </c>
      <c r="L34" s="438"/>
      <c r="M34" s="13" t="s">
        <v>388</v>
      </c>
      <c r="N34" s="8" t="s">
        <v>303</v>
      </c>
      <c r="O34" s="8"/>
      <c r="P34" s="18" t="s">
        <v>389</v>
      </c>
      <c r="Q34" s="14" t="s">
        <v>61</v>
      </c>
      <c r="R34" s="456"/>
    </row>
    <row r="35" spans="1:18" ht="125.5" customHeight="1" x14ac:dyDescent="0.25">
      <c r="A35" s="205">
        <v>16</v>
      </c>
      <c r="B35" s="172"/>
      <c r="C35" s="172"/>
      <c r="D35" s="172"/>
      <c r="E35" s="172" t="s">
        <v>107</v>
      </c>
      <c r="F35" s="171" t="s">
        <v>99</v>
      </c>
      <c r="G35" s="176" t="s">
        <v>100</v>
      </c>
      <c r="H35" s="384"/>
      <c r="I35" s="411"/>
      <c r="J35" s="16" t="s">
        <v>390</v>
      </c>
      <c r="K35" s="16" t="s">
        <v>391</v>
      </c>
      <c r="L35" s="438" t="s">
        <v>392</v>
      </c>
      <c r="M35" s="13" t="s">
        <v>393</v>
      </c>
      <c r="N35" s="13" t="s">
        <v>323</v>
      </c>
      <c r="O35" s="13" t="s">
        <v>394</v>
      </c>
      <c r="P35" s="18" t="s">
        <v>395</v>
      </c>
      <c r="Q35" s="14" t="s">
        <v>61</v>
      </c>
      <c r="R35" s="456"/>
    </row>
    <row r="36" spans="1:18" ht="99.65" customHeight="1" x14ac:dyDescent="0.25">
      <c r="A36" s="232" t="s">
        <v>110</v>
      </c>
      <c r="B36" s="233" t="s">
        <v>111</v>
      </c>
      <c r="C36" s="233"/>
      <c r="D36" s="233" t="s">
        <v>16</v>
      </c>
      <c r="E36" s="233" t="s">
        <v>16</v>
      </c>
      <c r="F36" s="234" t="s">
        <v>99</v>
      </c>
      <c r="G36" s="234" t="s">
        <v>103</v>
      </c>
      <c r="H36" s="235"/>
      <c r="I36" s="411"/>
      <c r="J36" s="245"/>
      <c r="K36" s="245" t="s">
        <v>396</v>
      </c>
      <c r="L36" s="439"/>
      <c r="M36" s="237" t="s">
        <v>397</v>
      </c>
      <c r="N36" s="237" t="s">
        <v>303</v>
      </c>
      <c r="O36" s="237"/>
      <c r="P36" s="247" t="s">
        <v>398</v>
      </c>
      <c r="Q36" s="434" t="s">
        <v>24</v>
      </c>
    </row>
    <row r="37" spans="1:18" ht="110.25" customHeight="1" x14ac:dyDescent="0.25">
      <c r="A37" s="205" t="s">
        <v>113</v>
      </c>
      <c r="B37" s="182"/>
      <c r="C37" s="182"/>
      <c r="D37" s="182"/>
      <c r="E37" s="182"/>
      <c r="F37" s="171" t="s">
        <v>99</v>
      </c>
      <c r="G37" s="176" t="s">
        <v>103</v>
      </c>
      <c r="H37" s="406"/>
      <c r="I37" s="411"/>
      <c r="J37" s="16" t="s">
        <v>399</v>
      </c>
      <c r="K37" s="16" t="s">
        <v>400</v>
      </c>
      <c r="L37" s="438"/>
      <c r="M37" s="13" t="s">
        <v>401</v>
      </c>
      <c r="N37" s="13" t="s">
        <v>323</v>
      </c>
      <c r="O37" s="13" t="s">
        <v>402</v>
      </c>
      <c r="P37" s="13" t="s">
        <v>403</v>
      </c>
      <c r="Q37" s="14" t="s">
        <v>61</v>
      </c>
      <c r="R37" s="472"/>
    </row>
    <row r="38" spans="1:18" ht="118.15" customHeight="1" x14ac:dyDescent="0.25">
      <c r="A38" s="232" t="s">
        <v>116</v>
      </c>
      <c r="B38" s="233" t="s">
        <v>117</v>
      </c>
      <c r="C38" s="233"/>
      <c r="D38" s="233" t="s">
        <v>16</v>
      </c>
      <c r="E38" s="233" t="s">
        <v>16</v>
      </c>
      <c r="F38" s="240" t="s">
        <v>99</v>
      </c>
      <c r="G38" s="234" t="s">
        <v>103</v>
      </c>
      <c r="H38" s="235"/>
      <c r="I38" s="173"/>
      <c r="J38" s="245"/>
      <c r="K38" s="245" t="s">
        <v>404</v>
      </c>
      <c r="L38" s="439"/>
      <c r="M38" s="245" t="s">
        <v>405</v>
      </c>
      <c r="N38" s="237" t="s">
        <v>303</v>
      </c>
      <c r="O38" s="237"/>
      <c r="P38" s="363" t="s">
        <v>406</v>
      </c>
      <c r="Q38" s="238" t="s">
        <v>24</v>
      </c>
      <c r="R38" s="456"/>
    </row>
    <row r="39" spans="1:18" ht="80.5" hidden="1" customHeight="1" x14ac:dyDescent="0.25">
      <c r="A39" s="242"/>
      <c r="B39" s="242"/>
      <c r="C39" s="242"/>
      <c r="D39" s="242"/>
      <c r="E39" s="242"/>
      <c r="F39" s="242" t="s">
        <v>99</v>
      </c>
      <c r="G39" s="242" t="s">
        <v>103</v>
      </c>
      <c r="H39" s="242"/>
      <c r="I39" s="173"/>
      <c r="J39" s="242" t="s">
        <v>407</v>
      </c>
      <c r="K39" s="242"/>
      <c r="L39" s="447" t="s">
        <v>408</v>
      </c>
      <c r="M39" s="242"/>
      <c r="N39" s="242"/>
      <c r="O39" s="242" t="s">
        <v>409</v>
      </c>
      <c r="P39" s="242"/>
      <c r="Q39" s="437" t="s">
        <v>41</v>
      </c>
      <c r="R39" s="456"/>
    </row>
    <row r="40" spans="1:18" ht="80.5" hidden="1" customHeight="1" x14ac:dyDescent="0.25">
      <c r="A40" s="242"/>
      <c r="B40" s="242"/>
      <c r="C40" s="242"/>
      <c r="D40" s="242"/>
      <c r="E40" s="242"/>
      <c r="F40" s="242" t="s">
        <v>99</v>
      </c>
      <c r="G40" s="242" t="s">
        <v>103</v>
      </c>
      <c r="H40" s="242"/>
      <c r="I40" s="173"/>
      <c r="J40" s="242" t="s">
        <v>410</v>
      </c>
      <c r="K40" s="242"/>
      <c r="L40" s="447" t="s">
        <v>411</v>
      </c>
      <c r="M40" s="242"/>
      <c r="N40" s="242"/>
      <c r="O40" s="242" t="s">
        <v>412</v>
      </c>
      <c r="P40" s="242"/>
      <c r="Q40" s="437" t="s">
        <v>41</v>
      </c>
      <c r="R40" s="456"/>
    </row>
    <row r="41" spans="1:18" ht="100.9" customHeight="1" x14ac:dyDescent="0.25">
      <c r="A41" s="232" t="s">
        <v>121</v>
      </c>
      <c r="B41" s="233" t="s">
        <v>122</v>
      </c>
      <c r="C41" s="233"/>
      <c r="D41" s="233"/>
      <c r="E41" s="233" t="s">
        <v>16</v>
      </c>
      <c r="F41" s="240" t="s">
        <v>99</v>
      </c>
      <c r="G41" s="234" t="s">
        <v>103</v>
      </c>
      <c r="H41" s="235"/>
      <c r="I41" s="173"/>
      <c r="J41" s="245"/>
      <c r="K41" s="245" t="s">
        <v>413</v>
      </c>
      <c r="L41" s="439"/>
      <c r="M41" s="245" t="s">
        <v>414</v>
      </c>
      <c r="N41" s="237" t="s">
        <v>303</v>
      </c>
      <c r="O41" s="237"/>
      <c r="P41" s="247" t="s">
        <v>415</v>
      </c>
      <c r="Q41" s="238" t="s">
        <v>24</v>
      </c>
      <c r="R41" s="456"/>
    </row>
    <row r="42" spans="1:18" ht="25.15" customHeight="1" x14ac:dyDescent="0.25">
      <c r="A42" s="392"/>
      <c r="B42" s="392"/>
      <c r="C42" s="392"/>
      <c r="D42" s="392"/>
      <c r="E42" s="392"/>
      <c r="F42" s="395"/>
      <c r="G42" s="395"/>
      <c r="H42" s="383"/>
      <c r="I42" s="188"/>
      <c r="J42" s="395" t="s">
        <v>416</v>
      </c>
      <c r="K42" s="395" t="s">
        <v>416</v>
      </c>
      <c r="L42" s="444"/>
      <c r="M42" s="395"/>
      <c r="N42" s="395"/>
      <c r="O42" s="395"/>
      <c r="P42" s="395"/>
      <c r="Q42" s="395"/>
      <c r="R42" s="456"/>
    </row>
    <row r="43" spans="1:18" ht="210" x14ac:dyDescent="0.25">
      <c r="A43" s="205">
        <v>18</v>
      </c>
      <c r="B43" s="172" t="s">
        <v>125</v>
      </c>
      <c r="C43" s="172"/>
      <c r="D43" s="172" t="s">
        <v>44</v>
      </c>
      <c r="E43" s="172" t="s">
        <v>44</v>
      </c>
      <c r="F43" s="176" t="s">
        <v>99</v>
      </c>
      <c r="G43" s="175" t="s">
        <v>126</v>
      </c>
      <c r="H43" s="384" t="s">
        <v>127</v>
      </c>
      <c r="I43" s="419"/>
      <c r="J43" s="7" t="s">
        <v>417</v>
      </c>
      <c r="K43" s="7" t="s">
        <v>417</v>
      </c>
      <c r="L43" s="438" t="s">
        <v>418</v>
      </c>
      <c r="M43" s="8" t="s">
        <v>419</v>
      </c>
      <c r="N43" s="8" t="s">
        <v>323</v>
      </c>
      <c r="O43" s="8" t="s">
        <v>420</v>
      </c>
      <c r="P43" s="433" t="s">
        <v>421</v>
      </c>
      <c r="Q43" s="14" t="s">
        <v>21</v>
      </c>
      <c r="R43" s="456"/>
    </row>
    <row r="44" spans="1:18" ht="80.5" hidden="1" customHeight="1" x14ac:dyDescent="0.25">
      <c r="A44" s="242"/>
      <c r="B44" s="242"/>
      <c r="C44" s="242"/>
      <c r="D44" s="242"/>
      <c r="E44" s="242"/>
      <c r="F44" s="242"/>
      <c r="G44" s="242"/>
      <c r="H44" s="242"/>
      <c r="I44" s="173"/>
      <c r="J44" s="242" t="s">
        <v>422</v>
      </c>
      <c r="K44" s="242"/>
      <c r="L44" s="447" t="s">
        <v>423</v>
      </c>
      <c r="M44" s="242"/>
      <c r="N44" s="242"/>
      <c r="O44" s="242" t="s">
        <v>424</v>
      </c>
      <c r="P44" s="242"/>
      <c r="Q44" s="437" t="s">
        <v>41</v>
      </c>
      <c r="R44" s="456"/>
    </row>
    <row r="45" spans="1:18" ht="118.9" customHeight="1" x14ac:dyDescent="0.25">
      <c r="A45" s="205" t="s">
        <v>130</v>
      </c>
      <c r="B45" s="172" t="s">
        <v>131</v>
      </c>
      <c r="C45" s="172"/>
      <c r="D45" s="172" t="s">
        <v>16</v>
      </c>
      <c r="E45" s="172" t="s">
        <v>16</v>
      </c>
      <c r="F45" s="176" t="s">
        <v>99</v>
      </c>
      <c r="G45" s="175" t="s">
        <v>126</v>
      </c>
      <c r="H45" s="384" t="s">
        <v>127</v>
      </c>
      <c r="I45" s="389"/>
      <c r="J45" s="7" t="s">
        <v>425</v>
      </c>
      <c r="K45" s="7" t="s">
        <v>425</v>
      </c>
      <c r="L45" s="438" t="s">
        <v>426</v>
      </c>
      <c r="M45" s="13" t="s">
        <v>427</v>
      </c>
      <c r="N45" s="8" t="s">
        <v>428</v>
      </c>
      <c r="O45" s="8"/>
      <c r="P45" s="8"/>
      <c r="Q45" s="11" t="s">
        <v>53</v>
      </c>
      <c r="R45" s="456"/>
    </row>
    <row r="46" spans="1:18" ht="174.65" customHeight="1" x14ac:dyDescent="0.25">
      <c r="A46" s="205" t="s">
        <v>132</v>
      </c>
      <c r="B46" s="172" t="s">
        <v>133</v>
      </c>
      <c r="C46" s="172"/>
      <c r="D46" s="172" t="s">
        <v>16</v>
      </c>
      <c r="E46" s="172" t="s">
        <v>16</v>
      </c>
      <c r="F46" s="176" t="s">
        <v>99</v>
      </c>
      <c r="G46" s="175" t="s">
        <v>126</v>
      </c>
      <c r="H46" s="384" t="s">
        <v>127</v>
      </c>
      <c r="I46" s="419"/>
      <c r="J46" s="7" t="s">
        <v>429</v>
      </c>
      <c r="K46" s="7" t="s">
        <v>430</v>
      </c>
      <c r="L46" s="438" t="s">
        <v>431</v>
      </c>
      <c r="M46" s="13" t="s">
        <v>432</v>
      </c>
      <c r="N46" s="8" t="s">
        <v>428</v>
      </c>
      <c r="O46" s="8"/>
      <c r="P46" s="8"/>
      <c r="Q46" s="14" t="s">
        <v>61</v>
      </c>
      <c r="R46" s="456"/>
    </row>
    <row r="47" spans="1:18" ht="80.5" hidden="1" customHeight="1" x14ac:dyDescent="0.25">
      <c r="A47" s="242"/>
      <c r="B47" s="242"/>
      <c r="C47" s="242"/>
      <c r="D47" s="242"/>
      <c r="E47" s="242"/>
      <c r="F47" s="242"/>
      <c r="G47" s="242"/>
      <c r="H47" s="242"/>
      <c r="I47" s="173"/>
      <c r="J47" s="242" t="s">
        <v>433</v>
      </c>
      <c r="K47" s="242"/>
      <c r="L47" s="447" t="s">
        <v>434</v>
      </c>
      <c r="M47" s="242"/>
      <c r="N47" s="242"/>
      <c r="O47" s="242"/>
      <c r="P47" s="242"/>
      <c r="Q47" s="437" t="s">
        <v>41</v>
      </c>
      <c r="R47" s="456"/>
    </row>
    <row r="48" spans="1:18" ht="129" customHeight="1" x14ac:dyDescent="0.25">
      <c r="A48" s="205" t="s">
        <v>134</v>
      </c>
      <c r="B48" s="172" t="s">
        <v>135</v>
      </c>
      <c r="C48" s="172"/>
      <c r="D48" s="172" t="s">
        <v>16</v>
      </c>
      <c r="E48" s="172" t="s">
        <v>16</v>
      </c>
      <c r="F48" s="176" t="s">
        <v>99</v>
      </c>
      <c r="G48" s="175" t="s">
        <v>126</v>
      </c>
      <c r="H48" s="384" t="s">
        <v>127</v>
      </c>
      <c r="I48" s="389"/>
      <c r="J48" s="7" t="s">
        <v>435</v>
      </c>
      <c r="K48" s="7" t="s">
        <v>435</v>
      </c>
      <c r="L48" s="438" t="s">
        <v>436</v>
      </c>
      <c r="M48" s="8" t="s">
        <v>436</v>
      </c>
      <c r="N48" s="8" t="s">
        <v>428</v>
      </c>
      <c r="O48" s="8"/>
      <c r="P48" s="8"/>
      <c r="Q48" s="11" t="s">
        <v>53</v>
      </c>
      <c r="R48" s="456"/>
    </row>
    <row r="49" spans="1:18" ht="409.5" x14ac:dyDescent="0.25">
      <c r="A49" s="205">
        <v>20</v>
      </c>
      <c r="B49" s="172"/>
      <c r="C49" s="172"/>
      <c r="D49" s="172"/>
      <c r="E49" s="172"/>
      <c r="F49" s="176" t="s">
        <v>99</v>
      </c>
      <c r="G49" s="171" t="s">
        <v>103</v>
      </c>
      <c r="H49" s="384" t="s">
        <v>136</v>
      </c>
      <c r="I49" s="173"/>
      <c r="J49" s="7" t="s">
        <v>437</v>
      </c>
      <c r="K49" s="7" t="s">
        <v>437</v>
      </c>
      <c r="L49" s="438" t="s">
        <v>438</v>
      </c>
      <c r="M49" s="8" t="s">
        <v>439</v>
      </c>
      <c r="N49" s="8" t="s">
        <v>303</v>
      </c>
      <c r="O49" s="8" t="s">
        <v>440</v>
      </c>
      <c r="P49" s="227" t="s">
        <v>441</v>
      </c>
      <c r="Q49" s="11" t="s">
        <v>21</v>
      </c>
      <c r="R49" s="456"/>
    </row>
    <row r="50" spans="1:18" ht="25.15" customHeight="1" x14ac:dyDescent="0.25">
      <c r="A50" s="186"/>
      <c r="B50" s="186"/>
      <c r="C50" s="186"/>
      <c r="D50" s="186"/>
      <c r="E50" s="186"/>
      <c r="F50" s="395"/>
      <c r="G50" s="395"/>
      <c r="H50" s="399"/>
      <c r="I50" s="191"/>
      <c r="J50" s="191" t="s">
        <v>442</v>
      </c>
      <c r="K50" s="395" t="s">
        <v>442</v>
      </c>
      <c r="L50" s="444"/>
      <c r="M50" s="395"/>
      <c r="N50" s="395"/>
      <c r="O50" s="395"/>
      <c r="P50" s="395"/>
      <c r="Q50" s="395"/>
      <c r="R50" s="456"/>
    </row>
    <row r="51" spans="1:18" ht="168" x14ac:dyDescent="0.25">
      <c r="A51" s="205" t="s">
        <v>139</v>
      </c>
      <c r="B51" s="172" t="s">
        <v>140</v>
      </c>
      <c r="C51" s="172"/>
      <c r="D51" s="172" t="s">
        <v>16</v>
      </c>
      <c r="E51" s="172" t="s">
        <v>16</v>
      </c>
      <c r="F51" s="176" t="s">
        <v>99</v>
      </c>
      <c r="G51" s="175" t="s">
        <v>126</v>
      </c>
      <c r="H51" s="400" t="s">
        <v>136</v>
      </c>
      <c r="I51" s="420"/>
      <c r="J51" s="7" t="s">
        <v>443</v>
      </c>
      <c r="K51" s="7" t="s">
        <v>443</v>
      </c>
      <c r="L51" s="438" t="s">
        <v>444</v>
      </c>
      <c r="M51" s="8" t="s">
        <v>444</v>
      </c>
      <c r="N51" s="8" t="s">
        <v>445</v>
      </c>
      <c r="O51" s="8"/>
      <c r="P51" s="8"/>
      <c r="Q51" s="11" t="s">
        <v>53</v>
      </c>
      <c r="R51" s="456"/>
    </row>
    <row r="52" spans="1:18" ht="84" x14ac:dyDescent="0.25">
      <c r="A52" s="205" t="s">
        <v>142</v>
      </c>
      <c r="B52" s="172" t="s">
        <v>143</v>
      </c>
      <c r="C52" s="172"/>
      <c r="D52" s="172" t="s">
        <v>16</v>
      </c>
      <c r="E52" s="172" t="s">
        <v>16</v>
      </c>
      <c r="F52" s="176" t="s">
        <v>99</v>
      </c>
      <c r="G52" s="175" t="s">
        <v>126</v>
      </c>
      <c r="H52" s="400"/>
      <c r="I52" s="421"/>
      <c r="J52" s="7" t="s">
        <v>446</v>
      </c>
      <c r="K52" s="7" t="s">
        <v>446</v>
      </c>
      <c r="L52" s="438" t="s">
        <v>447</v>
      </c>
      <c r="M52" s="8" t="s">
        <v>447</v>
      </c>
      <c r="N52" s="8" t="s">
        <v>445</v>
      </c>
      <c r="O52" s="8"/>
      <c r="P52" s="8"/>
      <c r="Q52" s="11" t="s">
        <v>53</v>
      </c>
      <c r="R52" s="456"/>
    </row>
    <row r="53" spans="1:18" ht="75" customHeight="1" x14ac:dyDescent="0.25">
      <c r="A53" s="218" t="s">
        <v>145</v>
      </c>
      <c r="B53" s="213"/>
      <c r="C53" s="213"/>
      <c r="D53" s="213"/>
      <c r="E53" s="213"/>
      <c r="F53" s="214" t="s">
        <v>99</v>
      </c>
      <c r="G53" s="215" t="s">
        <v>126</v>
      </c>
      <c r="H53" s="401" t="s">
        <v>146</v>
      </c>
      <c r="I53" s="421"/>
      <c r="J53" s="224" t="s">
        <v>448</v>
      </c>
      <c r="K53" s="224" t="s">
        <v>448</v>
      </c>
      <c r="L53" s="448" t="s">
        <v>320</v>
      </c>
      <c r="M53" s="216" t="s">
        <v>449</v>
      </c>
      <c r="N53" s="216" t="s">
        <v>445</v>
      </c>
      <c r="O53" s="216"/>
      <c r="P53" s="216"/>
      <c r="Q53" s="217" t="s">
        <v>53</v>
      </c>
      <c r="R53" s="456"/>
    </row>
    <row r="54" spans="1:18" ht="67.150000000000006" customHeight="1" x14ac:dyDescent="0.25">
      <c r="A54" s="232" t="s">
        <v>148</v>
      </c>
      <c r="B54" s="233"/>
      <c r="C54" s="233"/>
      <c r="D54" s="233"/>
      <c r="E54" s="233"/>
      <c r="F54" s="234"/>
      <c r="G54" s="234"/>
      <c r="H54" s="402"/>
      <c r="I54" s="420"/>
      <c r="J54" s="404"/>
      <c r="K54" s="245" t="s">
        <v>450</v>
      </c>
      <c r="L54" s="439"/>
      <c r="M54" s="237" t="s">
        <v>451</v>
      </c>
      <c r="N54" s="237"/>
      <c r="O54" s="237"/>
      <c r="P54" s="237"/>
      <c r="Q54" s="238" t="s">
        <v>24</v>
      </c>
      <c r="R54" s="456"/>
    </row>
    <row r="55" spans="1:18" ht="96" customHeight="1" x14ac:dyDescent="0.25">
      <c r="A55" s="205" t="s">
        <v>150</v>
      </c>
      <c r="B55" s="172"/>
      <c r="C55" s="172"/>
      <c r="D55" s="172"/>
      <c r="E55" s="172"/>
      <c r="F55" s="176" t="s">
        <v>99</v>
      </c>
      <c r="G55" s="176"/>
      <c r="H55" s="403"/>
      <c r="I55" s="421"/>
      <c r="J55" s="7" t="s">
        <v>452</v>
      </c>
      <c r="K55" s="7" t="s">
        <v>452</v>
      </c>
      <c r="L55" s="438" t="s">
        <v>453</v>
      </c>
      <c r="M55" s="8" t="s">
        <v>454</v>
      </c>
      <c r="N55" s="8" t="s">
        <v>445</v>
      </c>
      <c r="O55" s="8"/>
      <c r="P55" s="8"/>
      <c r="Q55" s="11" t="s">
        <v>53</v>
      </c>
      <c r="R55" s="456"/>
    </row>
    <row r="56" spans="1:18" ht="78" customHeight="1" x14ac:dyDescent="0.25">
      <c r="A56" s="205" t="s">
        <v>152</v>
      </c>
      <c r="B56" s="172"/>
      <c r="C56" s="172"/>
      <c r="D56" s="172"/>
      <c r="E56" s="172"/>
      <c r="F56" s="176" t="s">
        <v>99</v>
      </c>
      <c r="G56" s="176"/>
      <c r="H56" s="403"/>
      <c r="I56" s="421"/>
      <c r="J56" s="7" t="s">
        <v>455</v>
      </c>
      <c r="K56" s="7" t="s">
        <v>455</v>
      </c>
      <c r="L56" s="438" t="s">
        <v>456</v>
      </c>
      <c r="M56" s="8" t="s">
        <v>457</v>
      </c>
      <c r="N56" s="8" t="s">
        <v>445</v>
      </c>
      <c r="O56" s="8"/>
      <c r="P56" s="8"/>
      <c r="Q56" s="11" t="s">
        <v>53</v>
      </c>
      <c r="R56" s="456"/>
    </row>
    <row r="57" spans="1:18" ht="78" customHeight="1" x14ac:dyDescent="0.25">
      <c r="A57" s="218" t="s">
        <v>154</v>
      </c>
      <c r="B57" s="213"/>
      <c r="C57" s="213"/>
      <c r="D57" s="213"/>
      <c r="E57" s="213"/>
      <c r="F57" s="214" t="s">
        <v>99</v>
      </c>
      <c r="G57" s="214"/>
      <c r="H57" s="401" t="s">
        <v>146</v>
      </c>
      <c r="I57" s="412"/>
      <c r="J57" s="224" t="s">
        <v>458</v>
      </c>
      <c r="K57" s="224" t="s">
        <v>458</v>
      </c>
      <c r="L57" s="448" t="s">
        <v>320</v>
      </c>
      <c r="M57" s="216" t="s">
        <v>459</v>
      </c>
      <c r="N57" s="216" t="s">
        <v>445</v>
      </c>
      <c r="O57" s="216"/>
      <c r="P57" s="216"/>
      <c r="Q57" s="217" t="s">
        <v>53</v>
      </c>
      <c r="R57" s="456"/>
    </row>
    <row r="58" spans="1:18" ht="78" customHeight="1" x14ac:dyDescent="0.25">
      <c r="A58" s="232" t="s">
        <v>156</v>
      </c>
      <c r="B58" s="233" t="s">
        <v>157</v>
      </c>
      <c r="C58" s="239"/>
      <c r="D58" s="239"/>
      <c r="E58" s="233" t="s">
        <v>16</v>
      </c>
      <c r="F58" s="234" t="s">
        <v>99</v>
      </c>
      <c r="G58" s="234" t="s">
        <v>46</v>
      </c>
      <c r="H58" s="402"/>
      <c r="I58" s="412"/>
      <c r="J58" s="404"/>
      <c r="K58" s="245" t="s">
        <v>460</v>
      </c>
      <c r="L58" s="439"/>
      <c r="M58" s="237" t="s">
        <v>461</v>
      </c>
      <c r="N58" s="237" t="s">
        <v>303</v>
      </c>
      <c r="O58" s="237"/>
      <c r="P58" s="247" t="s">
        <v>349</v>
      </c>
      <c r="Q58" s="238" t="s">
        <v>24</v>
      </c>
      <c r="R58" s="456"/>
    </row>
    <row r="59" spans="1:18" ht="25.15" customHeight="1" x14ac:dyDescent="0.25">
      <c r="A59" s="186"/>
      <c r="B59" s="186"/>
      <c r="C59" s="186"/>
      <c r="D59" s="186"/>
      <c r="E59" s="186"/>
      <c r="F59" s="395"/>
      <c r="G59" s="395"/>
      <c r="H59" s="383"/>
      <c r="I59" s="191"/>
      <c r="J59" s="191"/>
      <c r="K59" s="395" t="s">
        <v>462</v>
      </c>
      <c r="L59" s="444"/>
      <c r="M59" s="395"/>
      <c r="N59" s="395"/>
      <c r="O59" s="395"/>
      <c r="P59" s="395"/>
      <c r="Q59" s="395"/>
      <c r="R59" s="456"/>
    </row>
    <row r="60" spans="1:18" ht="168" x14ac:dyDescent="0.25">
      <c r="A60" s="205">
        <v>22</v>
      </c>
      <c r="B60" s="172"/>
      <c r="C60" s="172"/>
      <c r="D60" s="172"/>
      <c r="E60" s="172" t="s">
        <v>16</v>
      </c>
      <c r="F60" s="176" t="s">
        <v>17</v>
      </c>
      <c r="G60" s="176" t="s">
        <v>46</v>
      </c>
      <c r="H60" s="400" t="s">
        <v>159</v>
      </c>
      <c r="I60" s="173"/>
      <c r="J60" s="7" t="s">
        <v>463</v>
      </c>
      <c r="K60" s="7" t="s">
        <v>463</v>
      </c>
      <c r="L60" s="438" t="s">
        <v>464</v>
      </c>
      <c r="M60" s="8" t="s">
        <v>464</v>
      </c>
      <c r="N60" s="8" t="s">
        <v>358</v>
      </c>
      <c r="O60" s="8"/>
      <c r="P60" s="228"/>
      <c r="Q60" s="11" t="s">
        <v>53</v>
      </c>
      <c r="R60" s="456"/>
    </row>
    <row r="61" spans="1:18" ht="25.15" customHeight="1" x14ac:dyDescent="0.25">
      <c r="A61" s="186"/>
      <c r="B61" s="186"/>
      <c r="C61" s="186"/>
      <c r="D61" s="186"/>
      <c r="E61" s="186"/>
      <c r="F61" s="395"/>
      <c r="G61" s="395"/>
      <c r="H61" s="383"/>
      <c r="I61" s="192"/>
      <c r="J61" s="395" t="s">
        <v>465</v>
      </c>
      <c r="K61" s="395" t="s">
        <v>465</v>
      </c>
      <c r="L61" s="444"/>
      <c r="M61" s="395"/>
      <c r="N61" s="395"/>
      <c r="O61" s="395"/>
      <c r="P61" s="395"/>
      <c r="Q61" s="395"/>
      <c r="R61" s="456"/>
    </row>
    <row r="62" spans="1:18" ht="25" customHeight="1" x14ac:dyDescent="0.25">
      <c r="A62" s="205">
        <v>23</v>
      </c>
      <c r="B62" s="172" t="s">
        <v>162</v>
      </c>
      <c r="C62" s="172"/>
      <c r="D62" s="172"/>
      <c r="E62" s="172" t="s">
        <v>16</v>
      </c>
      <c r="F62" s="176" t="s">
        <v>163</v>
      </c>
      <c r="G62" s="176" t="s">
        <v>164</v>
      </c>
      <c r="H62" s="400" t="s">
        <v>165</v>
      </c>
      <c r="I62" s="422"/>
      <c r="J62" s="7" t="s">
        <v>466</v>
      </c>
      <c r="K62" s="7" t="s">
        <v>466</v>
      </c>
      <c r="L62" s="438" t="s">
        <v>467</v>
      </c>
      <c r="M62" s="17" t="s">
        <v>468</v>
      </c>
      <c r="N62" s="8" t="s">
        <v>167</v>
      </c>
      <c r="O62" s="8"/>
      <c r="P62" s="8"/>
      <c r="Q62" s="11" t="s">
        <v>53</v>
      </c>
      <c r="R62" s="456"/>
    </row>
    <row r="63" spans="1:18" ht="70" x14ac:dyDescent="0.25">
      <c r="A63" s="205">
        <v>24</v>
      </c>
      <c r="B63" s="172" t="s">
        <v>168</v>
      </c>
      <c r="C63" s="172"/>
      <c r="D63" s="172"/>
      <c r="E63" s="172" t="s">
        <v>16</v>
      </c>
      <c r="F63" s="176" t="s">
        <v>169</v>
      </c>
      <c r="G63" s="176" t="s">
        <v>170</v>
      </c>
      <c r="H63" s="400" t="s">
        <v>171</v>
      </c>
      <c r="I63" s="421"/>
      <c r="J63" s="16" t="s">
        <v>469</v>
      </c>
      <c r="K63" s="16" t="s">
        <v>470</v>
      </c>
      <c r="L63" s="438" t="s">
        <v>471</v>
      </c>
      <c r="M63" s="13" t="s">
        <v>472</v>
      </c>
      <c r="N63" s="8" t="s">
        <v>167</v>
      </c>
      <c r="O63" s="8"/>
      <c r="P63" s="8"/>
      <c r="Q63" s="14" t="s">
        <v>61</v>
      </c>
      <c r="R63" s="456"/>
    </row>
    <row r="64" spans="1:18" ht="80.5" hidden="1" customHeight="1" x14ac:dyDescent="0.25">
      <c r="A64" s="242"/>
      <c r="B64" s="242"/>
      <c r="C64" s="242"/>
      <c r="D64" s="242"/>
      <c r="E64" s="242"/>
      <c r="F64" s="242"/>
      <c r="G64" s="242"/>
      <c r="H64" s="242"/>
      <c r="I64" s="173"/>
      <c r="J64" s="242" t="s">
        <v>473</v>
      </c>
      <c r="K64" s="242"/>
      <c r="L64" s="447" t="s">
        <v>474</v>
      </c>
      <c r="M64" s="242"/>
      <c r="N64" s="242"/>
      <c r="O64" s="242"/>
      <c r="P64" s="242"/>
      <c r="Q64" s="437" t="s">
        <v>41</v>
      </c>
      <c r="R64" s="456"/>
    </row>
    <row r="65" spans="1:18" ht="38.5" customHeight="1" x14ac:dyDescent="0.25">
      <c r="A65" s="186"/>
      <c r="B65" s="186"/>
      <c r="C65" s="186"/>
      <c r="D65" s="186"/>
      <c r="E65" s="186"/>
      <c r="F65" s="395"/>
      <c r="G65" s="395"/>
      <c r="H65" s="399"/>
      <c r="I65" s="190"/>
      <c r="J65" s="395" t="s">
        <v>475</v>
      </c>
      <c r="K65" s="395" t="s">
        <v>475</v>
      </c>
      <c r="L65" s="444"/>
      <c r="M65" s="395"/>
      <c r="N65" s="395"/>
      <c r="O65" s="395"/>
      <c r="P65" s="395"/>
      <c r="Q65" s="395"/>
      <c r="R65" s="456"/>
    </row>
    <row r="66" spans="1:18" ht="126" x14ac:dyDescent="0.25">
      <c r="A66" s="205" t="s">
        <v>176</v>
      </c>
      <c r="B66" s="182" t="s">
        <v>177</v>
      </c>
      <c r="C66" s="182"/>
      <c r="D66" s="182"/>
      <c r="E66" s="182" t="s">
        <v>44</v>
      </c>
      <c r="F66" s="176" t="s">
        <v>178</v>
      </c>
      <c r="G66" s="176" t="s">
        <v>179</v>
      </c>
      <c r="H66" s="384" t="s">
        <v>180</v>
      </c>
      <c r="I66" s="389"/>
      <c r="J66" s="7" t="s">
        <v>476</v>
      </c>
      <c r="K66" s="7" t="s">
        <v>476</v>
      </c>
      <c r="L66" s="438" t="s">
        <v>477</v>
      </c>
      <c r="M66" s="8" t="s">
        <v>477</v>
      </c>
      <c r="N66" s="8" t="s">
        <v>303</v>
      </c>
      <c r="O66" s="8" t="s">
        <v>478</v>
      </c>
      <c r="P66" s="207" t="s">
        <v>479</v>
      </c>
      <c r="Q66" s="11" t="s">
        <v>53</v>
      </c>
      <c r="R66" s="456"/>
    </row>
    <row r="67" spans="1:18" ht="104.5" customHeight="1" x14ac:dyDescent="0.25">
      <c r="A67" s="205" t="s">
        <v>182</v>
      </c>
      <c r="B67" s="172" t="s">
        <v>177</v>
      </c>
      <c r="C67" s="172"/>
      <c r="D67" s="172"/>
      <c r="E67" s="182" t="s">
        <v>44</v>
      </c>
      <c r="F67" s="176" t="s">
        <v>178</v>
      </c>
      <c r="G67" s="176" t="s">
        <v>179</v>
      </c>
      <c r="H67" s="384" t="s">
        <v>180</v>
      </c>
      <c r="I67" s="389"/>
      <c r="J67" s="7" t="s">
        <v>480</v>
      </c>
      <c r="K67" s="7" t="s">
        <v>481</v>
      </c>
      <c r="L67" s="438" t="s">
        <v>482</v>
      </c>
      <c r="M67" s="8" t="s">
        <v>483</v>
      </c>
      <c r="N67" s="8" t="s">
        <v>303</v>
      </c>
      <c r="O67" s="8" t="s">
        <v>478</v>
      </c>
      <c r="P67" s="207" t="s">
        <v>479</v>
      </c>
      <c r="Q67" s="14" t="s">
        <v>21</v>
      </c>
      <c r="R67" s="456"/>
    </row>
    <row r="68" spans="1:18" ht="83.5" customHeight="1" x14ac:dyDescent="0.25">
      <c r="A68" s="205" t="s">
        <v>184</v>
      </c>
      <c r="B68" s="182"/>
      <c r="C68" s="182"/>
      <c r="D68" s="182"/>
      <c r="E68" s="182"/>
      <c r="F68" s="193" t="s">
        <v>178</v>
      </c>
      <c r="G68" s="176" t="s">
        <v>179</v>
      </c>
      <c r="H68" s="406" t="s">
        <v>180</v>
      </c>
      <c r="I68" s="389"/>
      <c r="J68" s="16" t="s">
        <v>484</v>
      </c>
      <c r="K68" s="16" t="s">
        <v>485</v>
      </c>
      <c r="L68" s="438" t="s">
        <v>486</v>
      </c>
      <c r="M68" s="13" t="s">
        <v>487</v>
      </c>
      <c r="N68" s="8" t="s">
        <v>303</v>
      </c>
      <c r="O68" s="8" t="s">
        <v>488</v>
      </c>
      <c r="P68" s="207" t="s">
        <v>488</v>
      </c>
      <c r="Q68" s="14" t="s">
        <v>21</v>
      </c>
      <c r="R68" s="456"/>
    </row>
    <row r="69" spans="1:18" ht="112" x14ac:dyDescent="0.25">
      <c r="A69" s="205">
        <v>26</v>
      </c>
      <c r="B69" s="172"/>
      <c r="C69" s="172"/>
      <c r="D69" s="172"/>
      <c r="E69" s="172"/>
      <c r="F69" s="176" t="s">
        <v>178</v>
      </c>
      <c r="G69" s="176" t="s">
        <v>179</v>
      </c>
      <c r="H69" s="384"/>
      <c r="I69" s="423"/>
      <c r="J69" s="15" t="s">
        <v>489</v>
      </c>
      <c r="K69" s="15" t="s">
        <v>490</v>
      </c>
      <c r="L69" s="449"/>
      <c r="M69" s="13" t="s">
        <v>491</v>
      </c>
      <c r="N69" s="8" t="s">
        <v>303</v>
      </c>
      <c r="O69" s="8" t="s">
        <v>492</v>
      </c>
      <c r="P69" s="10" t="s">
        <v>492</v>
      </c>
      <c r="Q69" s="14" t="s">
        <v>21</v>
      </c>
      <c r="R69" s="456"/>
    </row>
    <row r="70" spans="1:18" ht="31.9" customHeight="1" x14ac:dyDescent="0.25">
      <c r="A70" s="407"/>
      <c r="B70" s="407"/>
      <c r="C70" s="407"/>
      <c r="D70" s="407"/>
      <c r="E70" s="407"/>
      <c r="F70" s="405"/>
      <c r="G70" s="405"/>
      <c r="H70" s="405"/>
      <c r="I70" s="186"/>
      <c r="J70" s="415" t="s">
        <v>189</v>
      </c>
      <c r="K70" s="415" t="s">
        <v>189</v>
      </c>
      <c r="L70" s="450"/>
      <c r="M70" s="415"/>
      <c r="N70" s="415"/>
      <c r="O70" s="415"/>
      <c r="P70" s="414"/>
      <c r="Q70" s="414"/>
      <c r="R70" s="456"/>
    </row>
    <row r="71" spans="1:18" ht="25.15" customHeight="1" x14ac:dyDescent="0.25">
      <c r="A71" s="173"/>
      <c r="B71" s="173"/>
      <c r="C71" s="173"/>
      <c r="D71" s="173"/>
      <c r="E71" s="173"/>
      <c r="F71" s="393"/>
      <c r="G71" s="393"/>
      <c r="H71" s="231"/>
      <c r="I71" s="187"/>
      <c r="J71" s="393" t="s">
        <v>493</v>
      </c>
      <c r="K71" s="393" t="s">
        <v>493</v>
      </c>
      <c r="L71" s="451"/>
      <c r="M71" s="393"/>
      <c r="N71" s="393"/>
      <c r="O71" s="393"/>
      <c r="P71" s="393"/>
      <c r="Q71" s="393"/>
      <c r="R71" s="456"/>
    </row>
    <row r="72" spans="1:18" ht="63" customHeight="1" x14ac:dyDescent="0.25">
      <c r="A72" s="205">
        <v>27</v>
      </c>
      <c r="B72" s="172" t="s">
        <v>191</v>
      </c>
      <c r="C72" s="172"/>
      <c r="D72" s="172" t="s">
        <v>16</v>
      </c>
      <c r="E72" s="172" t="s">
        <v>16</v>
      </c>
      <c r="F72" s="176" t="s">
        <v>45</v>
      </c>
      <c r="G72" s="176" t="s">
        <v>50</v>
      </c>
      <c r="H72" s="384"/>
      <c r="I72" s="411"/>
      <c r="J72" s="7" t="s">
        <v>494</v>
      </c>
      <c r="K72" s="7" t="s">
        <v>494</v>
      </c>
      <c r="L72" s="438" t="s">
        <v>495</v>
      </c>
      <c r="M72" s="8" t="s">
        <v>496</v>
      </c>
      <c r="N72" s="8" t="s">
        <v>52</v>
      </c>
      <c r="O72" s="8"/>
      <c r="P72" s="8"/>
      <c r="Q72" s="11" t="s">
        <v>53</v>
      </c>
      <c r="R72" s="456"/>
    </row>
    <row r="73" spans="1:18" ht="76.150000000000006" customHeight="1" x14ac:dyDescent="0.25">
      <c r="A73" s="205" t="s">
        <v>193</v>
      </c>
      <c r="B73" s="172" t="s">
        <v>194</v>
      </c>
      <c r="C73" s="172"/>
      <c r="D73" s="172" t="s">
        <v>16</v>
      </c>
      <c r="E73" s="172" t="s">
        <v>16</v>
      </c>
      <c r="F73" s="176" t="s">
        <v>71</v>
      </c>
      <c r="G73" s="171" t="s">
        <v>195</v>
      </c>
      <c r="H73" s="384"/>
      <c r="I73" s="411"/>
      <c r="J73" s="7" t="s">
        <v>497</v>
      </c>
      <c r="K73" s="7" t="s">
        <v>498</v>
      </c>
      <c r="L73" s="438"/>
      <c r="M73" s="13" t="s">
        <v>499</v>
      </c>
      <c r="N73" s="8" t="s">
        <v>52</v>
      </c>
      <c r="O73" s="8"/>
      <c r="P73" s="8"/>
      <c r="Q73" s="14" t="s">
        <v>21</v>
      </c>
      <c r="R73" s="456"/>
    </row>
    <row r="74" spans="1:18" ht="70.900000000000006" customHeight="1" x14ac:dyDescent="0.25">
      <c r="A74" s="205" t="s">
        <v>198</v>
      </c>
      <c r="B74" s="172" t="s">
        <v>199</v>
      </c>
      <c r="C74" s="172"/>
      <c r="D74" s="172" t="s">
        <v>16</v>
      </c>
      <c r="E74" s="172" t="s">
        <v>16</v>
      </c>
      <c r="F74" s="176" t="s">
        <v>71</v>
      </c>
      <c r="G74" s="171" t="s">
        <v>195</v>
      </c>
      <c r="H74" s="384"/>
      <c r="I74" s="411"/>
      <c r="J74" s="7" t="s">
        <v>500</v>
      </c>
      <c r="K74" s="7" t="s">
        <v>501</v>
      </c>
      <c r="L74" s="438"/>
      <c r="M74" s="13" t="s">
        <v>502</v>
      </c>
      <c r="N74" s="8" t="s">
        <v>52</v>
      </c>
      <c r="O74" s="8"/>
      <c r="P74" s="8"/>
      <c r="Q74" s="14" t="s">
        <v>21</v>
      </c>
      <c r="R74" s="456"/>
    </row>
    <row r="75" spans="1:18" ht="80.5" hidden="1" customHeight="1" x14ac:dyDescent="0.25">
      <c r="A75" s="242"/>
      <c r="B75" s="242"/>
      <c r="C75" s="242"/>
      <c r="D75" s="242"/>
      <c r="E75" s="242"/>
      <c r="F75" s="242"/>
      <c r="G75" s="242"/>
      <c r="H75" s="242"/>
      <c r="I75" s="173"/>
      <c r="J75" s="242" t="s">
        <v>503</v>
      </c>
      <c r="K75" s="242"/>
      <c r="L75" s="447" t="s">
        <v>504</v>
      </c>
      <c r="M75" s="242"/>
      <c r="N75" s="242"/>
      <c r="O75" s="242" t="s">
        <v>505</v>
      </c>
      <c r="P75" s="242"/>
      <c r="Q75" s="437" t="s">
        <v>41</v>
      </c>
      <c r="R75" s="456"/>
    </row>
    <row r="76" spans="1:18" ht="72.650000000000006" customHeight="1" x14ac:dyDescent="0.25">
      <c r="A76" s="205">
        <v>29</v>
      </c>
      <c r="B76" s="172"/>
      <c r="C76" s="172"/>
      <c r="D76" s="172"/>
      <c r="E76" s="172"/>
      <c r="F76" s="176"/>
      <c r="G76" s="176"/>
      <c r="H76" s="384"/>
      <c r="I76" s="391"/>
      <c r="J76" s="16" t="s">
        <v>506</v>
      </c>
      <c r="K76" s="16" t="s">
        <v>507</v>
      </c>
      <c r="L76" s="438"/>
      <c r="M76" s="13" t="s">
        <v>508</v>
      </c>
      <c r="N76" s="8" t="s">
        <v>52</v>
      </c>
      <c r="O76" s="8"/>
      <c r="P76" s="10"/>
      <c r="Q76" s="14" t="s">
        <v>21</v>
      </c>
      <c r="R76" s="456"/>
    </row>
    <row r="77" spans="1:18" ht="25.15" customHeight="1" x14ac:dyDescent="0.25">
      <c r="A77" s="186"/>
      <c r="B77" s="186"/>
      <c r="C77" s="186"/>
      <c r="D77" s="186"/>
      <c r="E77" s="186"/>
      <c r="F77" s="395"/>
      <c r="G77" s="395"/>
      <c r="H77" s="383"/>
      <c r="I77" s="188"/>
      <c r="J77" s="395" t="s">
        <v>509</v>
      </c>
      <c r="K77" s="395" t="s">
        <v>509</v>
      </c>
      <c r="L77" s="444"/>
      <c r="M77" s="186"/>
      <c r="N77" s="186"/>
      <c r="O77" s="186"/>
      <c r="P77" s="186"/>
      <c r="Q77" s="424"/>
      <c r="R77" s="456"/>
    </row>
    <row r="78" spans="1:18" ht="97.15" customHeight="1" x14ac:dyDescent="0.25">
      <c r="A78" s="205">
        <v>30</v>
      </c>
      <c r="B78" s="172" t="s">
        <v>205</v>
      </c>
      <c r="C78" s="172"/>
      <c r="D78" s="172"/>
      <c r="E78" s="172" t="s">
        <v>16</v>
      </c>
      <c r="F78" s="176" t="s">
        <v>45</v>
      </c>
      <c r="G78" s="175" t="s">
        <v>206</v>
      </c>
      <c r="H78" s="384" t="s">
        <v>207</v>
      </c>
      <c r="I78" s="173"/>
      <c r="J78" s="7" t="s">
        <v>510</v>
      </c>
      <c r="K78" s="7" t="s">
        <v>510</v>
      </c>
      <c r="L78" s="438" t="s">
        <v>511</v>
      </c>
      <c r="M78" s="8" t="s">
        <v>511</v>
      </c>
      <c r="N78" s="8" t="s">
        <v>93</v>
      </c>
      <c r="O78" s="8"/>
      <c r="P78" s="228"/>
      <c r="Q78" s="11" t="s">
        <v>53</v>
      </c>
      <c r="R78" s="456"/>
    </row>
    <row r="79" spans="1:18" ht="25.15" customHeight="1" x14ac:dyDescent="0.25">
      <c r="A79" s="186"/>
      <c r="B79" s="186"/>
      <c r="C79" s="186"/>
      <c r="D79" s="186"/>
      <c r="E79" s="186"/>
      <c r="F79" s="395"/>
      <c r="G79" s="395"/>
      <c r="H79" s="383"/>
      <c r="I79" s="189"/>
      <c r="J79" s="395" t="s">
        <v>512</v>
      </c>
      <c r="K79" s="395" t="s">
        <v>512</v>
      </c>
      <c r="L79" s="444"/>
      <c r="M79" s="186"/>
      <c r="N79" s="186"/>
      <c r="O79" s="186"/>
      <c r="P79" s="186"/>
      <c r="Q79" s="424"/>
      <c r="R79" s="456"/>
    </row>
    <row r="80" spans="1:18" ht="25" customHeight="1" x14ac:dyDescent="0.25">
      <c r="A80" s="205" t="s">
        <v>210</v>
      </c>
      <c r="B80" s="172" t="s">
        <v>211</v>
      </c>
      <c r="C80" s="172"/>
      <c r="D80" s="172" t="s">
        <v>16</v>
      </c>
      <c r="E80" s="172" t="s">
        <v>16</v>
      </c>
      <c r="F80" s="176" t="s">
        <v>45</v>
      </c>
      <c r="G80" s="176"/>
      <c r="H80" s="384"/>
      <c r="I80" s="391"/>
      <c r="J80" s="7" t="s">
        <v>513</v>
      </c>
      <c r="K80" s="7" t="s">
        <v>513</v>
      </c>
      <c r="L80" s="438" t="s">
        <v>514</v>
      </c>
      <c r="M80" s="8" t="s">
        <v>514</v>
      </c>
      <c r="N80" s="8" t="s">
        <v>52</v>
      </c>
      <c r="O80" s="8"/>
      <c r="P80" s="8"/>
      <c r="Q80" s="11" t="s">
        <v>21</v>
      </c>
      <c r="R80" s="456"/>
    </row>
    <row r="81" spans="1:18" ht="93" customHeight="1" x14ac:dyDescent="0.25">
      <c r="A81" s="205" t="s">
        <v>213</v>
      </c>
      <c r="B81" s="172" t="s">
        <v>214</v>
      </c>
      <c r="C81" s="172"/>
      <c r="D81" s="172" t="s">
        <v>16</v>
      </c>
      <c r="E81" s="172" t="s">
        <v>16</v>
      </c>
      <c r="F81" s="176" t="s">
        <v>45</v>
      </c>
      <c r="G81" s="176" t="s">
        <v>50</v>
      </c>
      <c r="H81" s="384"/>
      <c r="I81" s="411"/>
      <c r="J81" s="7" t="s">
        <v>515</v>
      </c>
      <c r="K81" s="7" t="s">
        <v>515</v>
      </c>
      <c r="L81" s="438" t="s">
        <v>516</v>
      </c>
      <c r="M81" s="8" t="s">
        <v>516</v>
      </c>
      <c r="N81" s="8" t="s">
        <v>52</v>
      </c>
      <c r="O81" s="8"/>
      <c r="P81" s="8"/>
      <c r="Q81" s="11" t="s">
        <v>21</v>
      </c>
      <c r="R81" s="456"/>
    </row>
    <row r="82" spans="1:18" ht="210" x14ac:dyDescent="0.25">
      <c r="A82" s="218" t="s">
        <v>216</v>
      </c>
      <c r="B82" s="213" t="s">
        <v>217</v>
      </c>
      <c r="C82" s="213"/>
      <c r="D82" s="213" t="s">
        <v>16</v>
      </c>
      <c r="E82" s="213" t="s">
        <v>16</v>
      </c>
      <c r="F82" s="214" t="s">
        <v>45</v>
      </c>
      <c r="G82" s="214" t="s">
        <v>50</v>
      </c>
      <c r="H82" s="408"/>
      <c r="I82" s="391"/>
      <c r="J82" s="224" t="s">
        <v>517</v>
      </c>
      <c r="K82" s="224" t="s">
        <v>517</v>
      </c>
      <c r="L82" s="448" t="s">
        <v>518</v>
      </c>
      <c r="M82" s="454" t="s">
        <v>519</v>
      </c>
      <c r="N82" s="216" t="s">
        <v>52</v>
      </c>
      <c r="O82" s="216"/>
      <c r="P82" s="216"/>
      <c r="Q82" s="219" t="s">
        <v>21</v>
      </c>
      <c r="R82" s="456"/>
    </row>
    <row r="83" spans="1:18" ht="80.5" hidden="1" customHeight="1" x14ac:dyDescent="0.25">
      <c r="A83" s="242"/>
      <c r="B83" s="242" t="s">
        <v>219</v>
      </c>
      <c r="C83" s="242"/>
      <c r="D83" s="242" t="s">
        <v>16</v>
      </c>
      <c r="E83" s="242" t="s">
        <v>16</v>
      </c>
      <c r="F83" s="242"/>
      <c r="G83" s="242"/>
      <c r="H83" s="242"/>
      <c r="I83" s="173"/>
      <c r="J83" s="242" t="s">
        <v>520</v>
      </c>
      <c r="K83" s="242"/>
      <c r="L83" s="447" t="s">
        <v>521</v>
      </c>
      <c r="M83" s="242"/>
      <c r="N83" s="436" t="s">
        <v>93</v>
      </c>
      <c r="O83" s="242"/>
      <c r="P83" s="242"/>
      <c r="Q83" s="437" t="s">
        <v>41</v>
      </c>
      <c r="R83" s="456"/>
    </row>
    <row r="84" spans="1:18" ht="135.75" customHeight="1" x14ac:dyDescent="0.25">
      <c r="A84" s="205">
        <v>32</v>
      </c>
      <c r="B84" s="172"/>
      <c r="C84" s="172"/>
      <c r="D84" s="172"/>
      <c r="E84" s="172"/>
      <c r="F84" s="176"/>
      <c r="G84" s="176"/>
      <c r="H84" s="384"/>
      <c r="I84" s="173"/>
      <c r="J84" s="9" t="s">
        <v>522</v>
      </c>
      <c r="K84" s="9" t="s">
        <v>522</v>
      </c>
      <c r="L84" s="449" t="s">
        <v>523</v>
      </c>
      <c r="M84" s="8" t="s">
        <v>524</v>
      </c>
      <c r="N84" s="8" t="s">
        <v>93</v>
      </c>
      <c r="O84" s="8"/>
      <c r="P84" s="8"/>
      <c r="Q84" s="14" t="s">
        <v>21</v>
      </c>
      <c r="R84" s="456"/>
    </row>
    <row r="85" spans="1:18" ht="25.15" customHeight="1" x14ac:dyDescent="0.25">
      <c r="A85" s="186"/>
      <c r="B85" s="186"/>
      <c r="C85" s="186"/>
      <c r="D85" s="186"/>
      <c r="E85" s="186"/>
      <c r="F85" s="395"/>
      <c r="G85" s="395"/>
      <c r="H85" s="383"/>
      <c r="I85" s="187"/>
      <c r="J85" s="395" t="s">
        <v>525</v>
      </c>
      <c r="K85" s="395" t="s">
        <v>525</v>
      </c>
      <c r="L85" s="444"/>
      <c r="M85" s="395"/>
      <c r="N85" s="395"/>
      <c r="O85" s="395"/>
      <c r="P85" s="395"/>
      <c r="Q85" s="395"/>
      <c r="R85" s="456"/>
    </row>
    <row r="86" spans="1:18" ht="88.9" customHeight="1" x14ac:dyDescent="0.25">
      <c r="A86" s="205">
        <v>33</v>
      </c>
      <c r="B86" s="172" t="s">
        <v>223</v>
      </c>
      <c r="C86" s="172"/>
      <c r="D86" s="172" t="s">
        <v>44</v>
      </c>
      <c r="E86" s="172" t="s">
        <v>44</v>
      </c>
      <c r="F86" s="176"/>
      <c r="G86" s="176"/>
      <c r="H86" s="384"/>
      <c r="I86" s="411"/>
      <c r="J86" s="7" t="s">
        <v>526</v>
      </c>
      <c r="K86" s="7" t="s">
        <v>526</v>
      </c>
      <c r="L86" s="438" t="s">
        <v>527</v>
      </c>
      <c r="M86" s="8" t="s">
        <v>528</v>
      </c>
      <c r="N86" s="8" t="s">
        <v>303</v>
      </c>
      <c r="O86" s="8" t="s">
        <v>529</v>
      </c>
      <c r="P86" s="10" t="s">
        <v>530</v>
      </c>
      <c r="Q86" s="14" t="s">
        <v>21</v>
      </c>
      <c r="R86" s="456"/>
    </row>
    <row r="87" spans="1:18" ht="80.5" hidden="1" customHeight="1" x14ac:dyDescent="0.25">
      <c r="A87" s="242"/>
      <c r="B87" s="242"/>
      <c r="C87" s="242"/>
      <c r="D87" s="242"/>
      <c r="E87" s="242"/>
      <c r="F87" s="242"/>
      <c r="G87" s="242"/>
      <c r="H87" s="242"/>
      <c r="I87" s="173"/>
      <c r="J87" s="242" t="s">
        <v>531</v>
      </c>
      <c r="K87" s="242"/>
      <c r="L87" s="447" t="s">
        <v>532</v>
      </c>
      <c r="M87" s="242"/>
      <c r="N87" s="242"/>
      <c r="O87" s="242" t="s">
        <v>533</v>
      </c>
      <c r="P87" s="242"/>
      <c r="Q87" s="437" t="s">
        <v>41</v>
      </c>
      <c r="R87" s="456"/>
    </row>
    <row r="88" spans="1:18" ht="25.15" customHeight="1" x14ac:dyDescent="0.25">
      <c r="A88" s="186"/>
      <c r="B88" s="186"/>
      <c r="C88" s="186"/>
      <c r="D88" s="186"/>
      <c r="E88" s="186"/>
      <c r="F88" s="395"/>
      <c r="G88" s="395"/>
      <c r="H88" s="383"/>
      <c r="I88" s="187"/>
      <c r="J88" s="395" t="s">
        <v>534</v>
      </c>
      <c r="K88" s="395" t="s">
        <v>534</v>
      </c>
      <c r="L88" s="444"/>
      <c r="M88" s="395"/>
      <c r="N88" s="395"/>
      <c r="O88" s="395"/>
      <c r="P88" s="395"/>
      <c r="Q88" s="395"/>
      <c r="R88" s="456"/>
    </row>
    <row r="89" spans="1:18" ht="97.9" customHeight="1" x14ac:dyDescent="0.25">
      <c r="A89" s="205">
        <v>34</v>
      </c>
      <c r="B89" s="172" t="s">
        <v>227</v>
      </c>
      <c r="C89" s="172"/>
      <c r="D89" s="172"/>
      <c r="E89" s="172"/>
      <c r="F89" s="176" t="s">
        <v>45</v>
      </c>
      <c r="G89" s="176" t="s">
        <v>206</v>
      </c>
      <c r="H89" s="384"/>
      <c r="I89" s="173"/>
      <c r="J89" s="7" t="s">
        <v>535</v>
      </c>
      <c r="K89" s="7" t="s">
        <v>535</v>
      </c>
      <c r="L89" s="438" t="s">
        <v>536</v>
      </c>
      <c r="M89" s="13" t="s">
        <v>537</v>
      </c>
      <c r="N89" s="8" t="s">
        <v>538</v>
      </c>
      <c r="O89" s="8"/>
      <c r="P89" s="8"/>
      <c r="Q89" s="14" t="s">
        <v>21</v>
      </c>
      <c r="R89" s="456"/>
    </row>
    <row r="90" spans="1:18" ht="25.15" customHeight="1" x14ac:dyDescent="0.25">
      <c r="A90" s="173"/>
      <c r="B90" s="173"/>
      <c r="C90" s="173"/>
      <c r="D90" s="173"/>
      <c r="E90" s="173"/>
      <c r="F90" s="425"/>
      <c r="G90" s="395"/>
      <c r="H90" s="425"/>
      <c r="I90" s="187"/>
      <c r="J90" s="395" t="s">
        <v>539</v>
      </c>
      <c r="K90" s="395" t="s">
        <v>539</v>
      </c>
      <c r="L90" s="444"/>
      <c r="M90" s="395"/>
      <c r="N90" s="395"/>
      <c r="O90" s="395"/>
      <c r="P90" s="395"/>
      <c r="Q90" s="395"/>
      <c r="R90" s="456"/>
    </row>
    <row r="91" spans="1:18" ht="196.15" customHeight="1" x14ac:dyDescent="0.25">
      <c r="A91" s="205">
        <v>35</v>
      </c>
      <c r="B91" s="172"/>
      <c r="C91" s="172"/>
      <c r="D91" s="172"/>
      <c r="E91" s="172"/>
      <c r="F91" s="176" t="s">
        <v>45</v>
      </c>
      <c r="G91" s="176"/>
      <c r="H91" s="384"/>
      <c r="I91" s="411"/>
      <c r="J91" s="7" t="s">
        <v>540</v>
      </c>
      <c r="K91" s="204" t="s">
        <v>540</v>
      </c>
      <c r="L91" s="452" t="s">
        <v>541</v>
      </c>
      <c r="M91" s="200" t="s">
        <v>542</v>
      </c>
      <c r="N91" s="200" t="s">
        <v>323</v>
      </c>
      <c r="O91" s="200" t="s">
        <v>543</v>
      </c>
      <c r="P91" s="201" t="s">
        <v>544</v>
      </c>
      <c r="Q91" s="198" t="s">
        <v>21</v>
      </c>
      <c r="R91" s="456"/>
    </row>
    <row r="92" spans="1:18" ht="80.5" hidden="1" customHeight="1" x14ac:dyDescent="0.25">
      <c r="A92" s="242"/>
      <c r="B92" s="242"/>
      <c r="C92" s="242"/>
      <c r="D92" s="242"/>
      <c r="E92" s="242"/>
      <c r="F92" s="242"/>
      <c r="G92" s="242"/>
      <c r="H92" s="242"/>
      <c r="I92" s="420"/>
      <c r="J92" s="242" t="s">
        <v>545</v>
      </c>
      <c r="K92" s="242"/>
      <c r="L92" s="447"/>
      <c r="M92" s="242"/>
      <c r="N92" s="242"/>
      <c r="O92" s="242" t="s">
        <v>546</v>
      </c>
      <c r="P92" s="242"/>
      <c r="Q92" s="437" t="s">
        <v>41</v>
      </c>
      <c r="R92" s="456"/>
    </row>
    <row r="93" spans="1:18" ht="84.75" customHeight="1" x14ac:dyDescent="0.25">
      <c r="A93" s="205" t="s">
        <v>232</v>
      </c>
      <c r="B93" s="172"/>
      <c r="C93" s="172"/>
      <c r="D93" s="172"/>
      <c r="E93" s="172"/>
      <c r="F93" s="176"/>
      <c r="G93" s="199"/>
      <c r="H93" s="384"/>
      <c r="I93" s="421"/>
      <c r="J93" s="204" t="s">
        <v>547</v>
      </c>
      <c r="K93" s="204" t="s">
        <v>548</v>
      </c>
      <c r="L93" s="452" t="s">
        <v>549</v>
      </c>
      <c r="M93" s="197" t="s">
        <v>550</v>
      </c>
      <c r="N93" s="200" t="s">
        <v>93</v>
      </c>
      <c r="O93" s="200"/>
      <c r="P93" s="200"/>
      <c r="Q93" s="198" t="s">
        <v>21</v>
      </c>
      <c r="R93" s="456"/>
    </row>
    <row r="94" spans="1:18" ht="75.650000000000006" customHeight="1" x14ac:dyDescent="0.25">
      <c r="A94" s="205" t="s">
        <v>234</v>
      </c>
      <c r="B94" s="172"/>
      <c r="C94" s="172"/>
      <c r="D94" s="172"/>
      <c r="E94" s="172"/>
      <c r="F94" s="176"/>
      <c r="G94" s="199"/>
      <c r="H94" s="384"/>
      <c r="I94" s="420"/>
      <c r="J94" s="9" t="s">
        <v>551</v>
      </c>
      <c r="K94" s="9" t="s">
        <v>552</v>
      </c>
      <c r="L94" s="449" t="s">
        <v>553</v>
      </c>
      <c r="M94" s="13" t="s">
        <v>554</v>
      </c>
      <c r="N94" s="8" t="s">
        <v>93</v>
      </c>
      <c r="O94" s="8"/>
      <c r="P94" s="8"/>
      <c r="Q94" s="14" t="s">
        <v>21</v>
      </c>
      <c r="R94" s="456"/>
    </row>
    <row r="95" spans="1:18" ht="25.15" customHeight="1" x14ac:dyDescent="0.25">
      <c r="A95" s="186"/>
      <c r="B95" s="186"/>
      <c r="C95" s="186"/>
      <c r="D95" s="186"/>
      <c r="E95" s="186"/>
      <c r="F95" s="395"/>
      <c r="G95" s="395"/>
      <c r="H95" s="383"/>
      <c r="I95" s="421"/>
      <c r="J95" s="395" t="s">
        <v>555</v>
      </c>
      <c r="K95" s="395" t="s">
        <v>555</v>
      </c>
      <c r="L95" s="444"/>
      <c r="M95" s="395"/>
      <c r="N95" s="395"/>
      <c r="O95" s="395"/>
      <c r="P95" s="395"/>
      <c r="Q95" s="395"/>
      <c r="R95" s="456"/>
    </row>
    <row r="96" spans="1:18" ht="228.65" customHeight="1" x14ac:dyDescent="0.25">
      <c r="A96" s="205">
        <v>37</v>
      </c>
      <c r="B96" s="172" t="s">
        <v>237</v>
      </c>
      <c r="C96" s="172"/>
      <c r="D96" s="172" t="s">
        <v>44</v>
      </c>
      <c r="E96" s="172" t="s">
        <v>44</v>
      </c>
      <c r="F96" s="176" t="s">
        <v>45</v>
      </c>
      <c r="G96" s="176" t="s">
        <v>238</v>
      </c>
      <c r="H96" s="384" t="s">
        <v>239</v>
      </c>
      <c r="I96" s="420"/>
      <c r="J96" s="7" t="s">
        <v>556</v>
      </c>
      <c r="K96" s="7" t="s">
        <v>556</v>
      </c>
      <c r="L96" s="438" t="s">
        <v>557</v>
      </c>
      <c r="M96" s="8" t="s">
        <v>558</v>
      </c>
      <c r="N96" s="8" t="s">
        <v>559</v>
      </c>
      <c r="O96" s="8"/>
      <c r="P96" s="8"/>
      <c r="Q96" s="11" t="s">
        <v>53</v>
      </c>
      <c r="R96" s="456"/>
    </row>
    <row r="97" spans="1:18" ht="53.25" customHeight="1" x14ac:dyDescent="0.25">
      <c r="A97" s="205">
        <v>38</v>
      </c>
      <c r="B97" s="172" t="s">
        <v>241</v>
      </c>
      <c r="C97" s="172"/>
      <c r="D97" s="172" t="s">
        <v>16</v>
      </c>
      <c r="E97" s="172" t="s">
        <v>16</v>
      </c>
      <c r="F97" s="176" t="s">
        <v>45</v>
      </c>
      <c r="G97" s="176" t="s">
        <v>238</v>
      </c>
      <c r="H97" s="384"/>
      <c r="I97" s="421"/>
      <c r="J97" s="7" t="s">
        <v>560</v>
      </c>
      <c r="K97" s="7" t="s">
        <v>560</v>
      </c>
      <c r="L97" s="438" t="s">
        <v>561</v>
      </c>
      <c r="M97" s="8" t="s">
        <v>562</v>
      </c>
      <c r="N97" s="8" t="s">
        <v>52</v>
      </c>
      <c r="O97" s="8"/>
      <c r="P97" s="8"/>
      <c r="Q97" s="14" t="s">
        <v>21</v>
      </c>
      <c r="R97" s="456"/>
    </row>
    <row r="98" spans="1:18" ht="72" customHeight="1" x14ac:dyDescent="0.25">
      <c r="A98" s="205">
        <v>39</v>
      </c>
      <c r="B98" s="172" t="s">
        <v>243</v>
      </c>
      <c r="C98" s="172"/>
      <c r="D98" s="172" t="s">
        <v>16</v>
      </c>
      <c r="E98" s="172" t="s">
        <v>16</v>
      </c>
      <c r="F98" s="176" t="s">
        <v>45</v>
      </c>
      <c r="G98" s="176" t="s">
        <v>238</v>
      </c>
      <c r="H98" s="396" t="s">
        <v>244</v>
      </c>
      <c r="I98" s="420"/>
      <c r="J98" s="7" t="s">
        <v>563</v>
      </c>
      <c r="K98" s="7" t="s">
        <v>563</v>
      </c>
      <c r="L98" s="438" t="s">
        <v>564</v>
      </c>
      <c r="M98" s="8" t="s">
        <v>564</v>
      </c>
      <c r="N98" s="8" t="s">
        <v>565</v>
      </c>
      <c r="O98" s="8"/>
      <c r="P98" s="8"/>
      <c r="Q98" s="11" t="s">
        <v>53</v>
      </c>
      <c r="R98" s="456"/>
    </row>
    <row r="99" spans="1:18" ht="25.15" customHeight="1" x14ac:dyDescent="0.25">
      <c r="A99" s="405"/>
      <c r="B99" s="405"/>
      <c r="C99" s="405"/>
      <c r="D99" s="405"/>
      <c r="E99" s="405"/>
      <c r="F99" s="405"/>
      <c r="G99" s="405"/>
      <c r="H99" s="405"/>
      <c r="I99" s="421"/>
      <c r="J99" s="415" t="s">
        <v>566</v>
      </c>
      <c r="K99" s="415" t="s">
        <v>566</v>
      </c>
      <c r="L99" s="450"/>
      <c r="M99" s="415"/>
      <c r="N99" s="415"/>
      <c r="O99" s="415"/>
      <c r="P99" s="414"/>
      <c r="Q99" s="414"/>
      <c r="R99" s="456"/>
    </row>
    <row r="100" spans="1:18" ht="25.15" customHeight="1" x14ac:dyDescent="0.25">
      <c r="A100" s="392"/>
      <c r="B100" s="392"/>
      <c r="C100" s="392"/>
      <c r="D100" s="392"/>
      <c r="E100" s="392"/>
      <c r="F100" s="393"/>
      <c r="G100" s="393"/>
      <c r="H100" s="231"/>
      <c r="I100" s="420"/>
      <c r="J100" s="393" t="s">
        <v>567</v>
      </c>
      <c r="K100" s="393" t="s">
        <v>567</v>
      </c>
      <c r="L100" s="451"/>
      <c r="M100" s="393"/>
      <c r="N100" s="393"/>
      <c r="O100" s="393"/>
      <c r="P100" s="393"/>
      <c r="Q100" s="393"/>
      <c r="R100" s="456"/>
    </row>
    <row r="101" spans="1:18" ht="141.65" customHeight="1" x14ac:dyDescent="0.25">
      <c r="A101" s="205" t="s">
        <v>248</v>
      </c>
      <c r="B101" s="172" t="s">
        <v>249</v>
      </c>
      <c r="C101" s="172"/>
      <c r="D101" s="172" t="s">
        <v>16</v>
      </c>
      <c r="E101" s="172" t="s">
        <v>16</v>
      </c>
      <c r="F101" s="176" t="s">
        <v>71</v>
      </c>
      <c r="G101" s="176" t="s">
        <v>195</v>
      </c>
      <c r="H101" s="384" t="s">
        <v>250</v>
      </c>
      <c r="I101" s="421"/>
      <c r="J101" s="7" t="s">
        <v>568</v>
      </c>
      <c r="K101" s="7" t="s">
        <v>568</v>
      </c>
      <c r="L101" s="438" t="s">
        <v>569</v>
      </c>
      <c r="M101" s="8" t="s">
        <v>570</v>
      </c>
      <c r="N101" s="8" t="s">
        <v>52</v>
      </c>
      <c r="O101" s="8"/>
      <c r="P101" s="8"/>
      <c r="Q101" s="14" t="s">
        <v>21</v>
      </c>
      <c r="R101" s="456"/>
    </row>
    <row r="102" spans="1:18" ht="154" x14ac:dyDescent="0.25">
      <c r="A102" s="205" t="s">
        <v>252</v>
      </c>
      <c r="B102" s="172" t="s">
        <v>253</v>
      </c>
      <c r="C102" s="172"/>
      <c r="D102" s="172" t="s">
        <v>16</v>
      </c>
      <c r="E102" s="172" t="s">
        <v>16</v>
      </c>
      <c r="F102" s="176" t="s">
        <v>71</v>
      </c>
      <c r="G102" s="176" t="s">
        <v>195</v>
      </c>
      <c r="H102" s="384" t="s">
        <v>250</v>
      </c>
      <c r="I102" s="420"/>
      <c r="J102" s="7" t="s">
        <v>571</v>
      </c>
      <c r="K102" s="7" t="s">
        <v>571</v>
      </c>
      <c r="L102" s="438" t="s">
        <v>572</v>
      </c>
      <c r="M102" s="8" t="s">
        <v>573</v>
      </c>
      <c r="N102" s="8" t="s">
        <v>52</v>
      </c>
      <c r="O102" s="8"/>
      <c r="P102" s="8"/>
      <c r="Q102" s="14" t="s">
        <v>21</v>
      </c>
      <c r="R102" s="456"/>
    </row>
    <row r="103" spans="1:18" ht="266" x14ac:dyDescent="0.25">
      <c r="A103" s="205" t="s">
        <v>255</v>
      </c>
      <c r="B103" s="172" t="s">
        <v>256</v>
      </c>
      <c r="C103" s="172"/>
      <c r="D103" s="172"/>
      <c r="E103" s="172" t="s">
        <v>16</v>
      </c>
      <c r="F103" s="176" t="s">
        <v>71</v>
      </c>
      <c r="G103" s="176"/>
      <c r="H103" s="384"/>
      <c r="I103" s="421"/>
      <c r="J103" s="7" t="s">
        <v>574</v>
      </c>
      <c r="K103" s="7" t="s">
        <v>574</v>
      </c>
      <c r="L103" s="438" t="s">
        <v>575</v>
      </c>
      <c r="M103" s="8" t="s">
        <v>576</v>
      </c>
      <c r="N103" s="8" t="s">
        <v>52</v>
      </c>
      <c r="O103" s="8"/>
      <c r="P103" s="8"/>
      <c r="Q103" s="14" t="s">
        <v>21</v>
      </c>
      <c r="R103" s="456"/>
    </row>
    <row r="104" spans="1:18" ht="127.9" customHeight="1" x14ac:dyDescent="0.25">
      <c r="A104" s="205">
        <v>41</v>
      </c>
      <c r="B104" s="172"/>
      <c r="C104" s="172"/>
      <c r="D104" s="172"/>
      <c r="E104" s="172"/>
      <c r="F104" s="176" t="s">
        <v>71</v>
      </c>
      <c r="G104" s="176"/>
      <c r="H104" s="384"/>
      <c r="I104" s="420"/>
      <c r="J104" s="15" t="s">
        <v>577</v>
      </c>
      <c r="K104" s="15" t="s">
        <v>578</v>
      </c>
      <c r="L104" s="449" t="s">
        <v>579</v>
      </c>
      <c r="M104" s="18" t="s">
        <v>580</v>
      </c>
      <c r="N104" s="8" t="s">
        <v>358</v>
      </c>
      <c r="O104" s="8"/>
      <c r="P104" s="208"/>
      <c r="Q104" s="14" t="s">
        <v>21</v>
      </c>
      <c r="R104" s="456"/>
    </row>
    <row r="105" spans="1:18" ht="25.15" customHeight="1" x14ac:dyDescent="0.25">
      <c r="A105" s="186"/>
      <c r="B105" s="186"/>
      <c r="C105" s="186"/>
      <c r="D105" s="186"/>
      <c r="E105" s="186"/>
      <c r="F105" s="395"/>
      <c r="G105" s="395"/>
      <c r="H105" s="383"/>
      <c r="I105" s="421"/>
      <c r="J105" s="395" t="s">
        <v>581</v>
      </c>
      <c r="K105" s="395" t="s">
        <v>581</v>
      </c>
      <c r="L105" s="444"/>
      <c r="M105" s="395"/>
      <c r="N105" s="395"/>
      <c r="O105" s="395"/>
      <c r="P105" s="395"/>
      <c r="Q105" s="395"/>
      <c r="R105" s="456"/>
    </row>
    <row r="106" spans="1:18" ht="246" customHeight="1" x14ac:dyDescent="0.25">
      <c r="A106" s="205">
        <v>42</v>
      </c>
      <c r="B106" s="172" t="s">
        <v>260</v>
      </c>
      <c r="C106" s="172" t="s">
        <v>16</v>
      </c>
      <c r="D106" s="172" t="s">
        <v>16</v>
      </c>
      <c r="E106" s="172" t="s">
        <v>16</v>
      </c>
      <c r="F106" s="171" t="s">
        <v>71</v>
      </c>
      <c r="G106" s="176" t="s">
        <v>261</v>
      </c>
      <c r="H106" s="384" t="s">
        <v>262</v>
      </c>
      <c r="I106" s="420"/>
      <c r="J106" s="16" t="s">
        <v>582</v>
      </c>
      <c r="K106" s="16" t="s">
        <v>583</v>
      </c>
      <c r="L106" s="438" t="s">
        <v>584</v>
      </c>
      <c r="M106" s="13" t="s">
        <v>585</v>
      </c>
      <c r="N106" s="13" t="s">
        <v>323</v>
      </c>
      <c r="O106" s="13" t="s">
        <v>586</v>
      </c>
      <c r="P106" s="18" t="s">
        <v>587</v>
      </c>
      <c r="Q106" s="14" t="s">
        <v>61</v>
      </c>
      <c r="R106" s="456"/>
    </row>
    <row r="107" spans="1:18" ht="53.25" customHeight="1" x14ac:dyDescent="0.25">
      <c r="A107" s="205">
        <v>43</v>
      </c>
      <c r="B107" s="172"/>
      <c r="C107" s="172"/>
      <c r="D107" s="172"/>
      <c r="E107" s="172"/>
      <c r="F107" s="176" t="s">
        <v>17</v>
      </c>
      <c r="G107" s="176" t="s">
        <v>46</v>
      </c>
      <c r="H107" s="384" t="s">
        <v>265</v>
      </c>
      <c r="I107" s="421"/>
      <c r="J107" s="7" t="s">
        <v>588</v>
      </c>
      <c r="K107" s="7" t="s">
        <v>588</v>
      </c>
      <c r="L107" s="438" t="s">
        <v>589</v>
      </c>
      <c r="M107" s="8" t="s">
        <v>590</v>
      </c>
      <c r="N107" s="8" t="s">
        <v>358</v>
      </c>
      <c r="O107" s="8" t="s">
        <v>349</v>
      </c>
      <c r="P107" s="10"/>
      <c r="Q107" s="11" t="s">
        <v>53</v>
      </c>
      <c r="R107" s="456"/>
    </row>
    <row r="108" spans="1:18" ht="25.15" customHeight="1" x14ac:dyDescent="0.25">
      <c r="A108" s="186"/>
      <c r="B108" s="186"/>
      <c r="C108" s="186"/>
      <c r="D108" s="186"/>
      <c r="E108" s="186"/>
      <c r="F108" s="395"/>
      <c r="G108" s="395"/>
      <c r="H108" s="383"/>
      <c r="I108" s="420"/>
      <c r="J108" s="395" t="s">
        <v>591</v>
      </c>
      <c r="K108" s="395" t="s">
        <v>591</v>
      </c>
      <c r="L108" s="438"/>
      <c r="M108" s="395"/>
      <c r="N108" s="395"/>
      <c r="O108" s="395"/>
      <c r="P108" s="395"/>
      <c r="Q108" s="395"/>
      <c r="R108" s="456"/>
    </row>
    <row r="109" spans="1:18" ht="94.9" customHeight="1" x14ac:dyDescent="0.25">
      <c r="A109" s="205">
        <v>44</v>
      </c>
      <c r="B109" s="172" t="s">
        <v>268</v>
      </c>
      <c r="C109" s="172" t="s">
        <v>44</v>
      </c>
      <c r="D109" s="172" t="s">
        <v>44</v>
      </c>
      <c r="E109" s="172" t="s">
        <v>44</v>
      </c>
      <c r="F109" s="176" t="s">
        <v>269</v>
      </c>
      <c r="G109" s="176"/>
      <c r="H109" s="384"/>
      <c r="I109" s="421"/>
      <c r="J109" s="7" t="s">
        <v>592</v>
      </c>
      <c r="K109" s="7" t="s">
        <v>593</v>
      </c>
      <c r="L109" s="438" t="s">
        <v>594</v>
      </c>
      <c r="M109" s="8" t="s">
        <v>595</v>
      </c>
      <c r="N109" s="8" t="s">
        <v>596</v>
      </c>
      <c r="O109" s="8" t="s">
        <v>597</v>
      </c>
      <c r="P109" s="18" t="s">
        <v>598</v>
      </c>
      <c r="Q109" s="14" t="s">
        <v>61</v>
      </c>
      <c r="R109" s="456"/>
    </row>
    <row r="110" spans="1:18" ht="84.75" customHeight="1" x14ac:dyDescent="0.25">
      <c r="A110" s="205" t="s">
        <v>271</v>
      </c>
      <c r="B110" s="172"/>
      <c r="C110" s="172"/>
      <c r="D110" s="172"/>
      <c r="E110" s="172"/>
      <c r="F110" s="176" t="s">
        <v>269</v>
      </c>
      <c r="G110" s="176"/>
      <c r="H110" s="384"/>
      <c r="I110" s="420"/>
      <c r="J110" s="7" t="s">
        <v>599</v>
      </c>
      <c r="K110" s="7" t="s">
        <v>592</v>
      </c>
      <c r="L110" s="438"/>
      <c r="M110" s="8" t="s">
        <v>600</v>
      </c>
      <c r="N110" s="8" t="s">
        <v>303</v>
      </c>
      <c r="O110" s="8" t="s">
        <v>601</v>
      </c>
      <c r="P110" s="10" t="s">
        <v>602</v>
      </c>
      <c r="Q110" s="14" t="s">
        <v>21</v>
      </c>
      <c r="R110" s="456"/>
    </row>
    <row r="111" spans="1:18" ht="88.15" customHeight="1" x14ac:dyDescent="0.25">
      <c r="A111" s="205" t="s">
        <v>273</v>
      </c>
      <c r="B111" s="196"/>
      <c r="C111" s="196"/>
      <c r="D111" s="196"/>
      <c r="E111" s="196"/>
      <c r="F111" s="199" t="s">
        <v>269</v>
      </c>
      <c r="G111" s="199" t="s">
        <v>65</v>
      </c>
      <c r="H111" s="394"/>
      <c r="I111" s="421"/>
      <c r="J111" s="7" t="s">
        <v>603</v>
      </c>
      <c r="K111" s="7" t="s">
        <v>604</v>
      </c>
      <c r="L111" s="438" t="s">
        <v>595</v>
      </c>
      <c r="M111" s="197" t="s">
        <v>605</v>
      </c>
      <c r="N111" s="200" t="s">
        <v>323</v>
      </c>
      <c r="O111" s="200" t="s">
        <v>606</v>
      </c>
      <c r="P111" s="229" t="s">
        <v>607</v>
      </c>
      <c r="Q111" s="198" t="s">
        <v>21</v>
      </c>
      <c r="R111" s="456"/>
    </row>
    <row r="112" spans="1:18" ht="76.900000000000006" customHeight="1" x14ac:dyDescent="0.25">
      <c r="A112" s="457"/>
      <c r="B112" s="457"/>
      <c r="C112" s="457"/>
      <c r="D112" s="457"/>
      <c r="E112" s="457"/>
      <c r="P112" s="460"/>
      <c r="R112" s="456"/>
    </row>
    <row r="113" spans="1:18" ht="105" customHeight="1" x14ac:dyDescent="0.25">
      <c r="A113" s="457"/>
      <c r="B113" s="457"/>
      <c r="C113" s="457"/>
      <c r="D113" s="457"/>
      <c r="E113" s="457"/>
      <c r="R113" s="456"/>
    </row>
    <row r="114" spans="1:18" ht="165.75" customHeight="1" x14ac:dyDescent="0.25">
      <c r="A114" s="5"/>
      <c r="B114" s="5"/>
      <c r="C114" s="5"/>
      <c r="D114" s="5"/>
      <c r="E114" s="5"/>
      <c r="R114" s="456"/>
    </row>
  </sheetData>
  <autoFilter ref="A1:Q114" xr:uid="{399A5375-C108-4B31-814D-AE15CCD867D3}">
    <filterColumn colId="16">
      <filters blank="1">
        <filter val="Idem"/>
        <filter val="Modif"/>
        <filter val="New"/>
        <filter val="Rewording"/>
      </filters>
    </filterColumn>
  </autoFilter>
  <dataValidations count="1">
    <dataValidation type="list" allowBlank="1" showInputMessage="1" showErrorMessage="1" sqref="Q16 Q29:Q30 Q33:Q34" xr:uid="{E4B924B9-74AA-46DB-8A59-C39C79F6534D}">
      <formula1>"Idem,Modif,New,Supp"</formula1>
    </dataValidation>
  </dataValidations>
  <pageMargins left="0.7" right="0.7" top="0.75" bottom="0.75" header="0.3" footer="0.3"/>
  <pageSetup paperSize="9" orientation="portrait" r:id="rId1"/>
  <headerFooter>
    <oddFooter>&amp;L_x000D_&amp;1#&amp;"Calibri"&amp;10&amp;K000000 C2 - Interne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D642-E6D4-49CA-B617-153F95AC05F5}">
  <dimension ref="A1:L89"/>
  <sheetViews>
    <sheetView zoomScale="85" zoomScaleNormal="85" workbookViewId="0">
      <pane xSplit="6" ySplit="2" topLeftCell="G3" activePane="bottomRight" state="frozen"/>
      <selection pane="topRight" activeCell="F1" sqref="F1"/>
      <selection pane="bottomLeft" activeCell="A3" sqref="A3"/>
      <selection pane="bottomRight" activeCell="K11" sqref="K11"/>
    </sheetView>
  </sheetViews>
  <sheetFormatPr baseColWidth="10" defaultColWidth="11.54296875" defaultRowHeight="12.5" x14ac:dyDescent="0.25"/>
  <cols>
    <col min="1" max="1" width="9.26953125" style="347" customWidth="1"/>
    <col min="2" max="2" width="11.54296875" style="347"/>
    <col min="3" max="3" width="38.26953125" style="347" customWidth="1"/>
    <col min="4" max="5" width="40.54296875" style="347" customWidth="1"/>
    <col min="6" max="6" width="17.7265625" style="347" customWidth="1"/>
    <col min="7" max="10" width="11.54296875" style="180"/>
    <col min="11" max="11" width="18.26953125" style="347" customWidth="1"/>
    <col min="12" max="16384" width="11.54296875" style="347"/>
  </cols>
  <sheetData>
    <row r="1" spans="1:12" ht="13" x14ac:dyDescent="0.25">
      <c r="C1" s="348"/>
      <c r="D1" s="349"/>
      <c r="E1" s="349"/>
      <c r="F1" s="350"/>
      <c r="G1" s="428" t="s">
        <v>608</v>
      </c>
      <c r="H1" s="428"/>
      <c r="I1" s="428"/>
      <c r="J1" s="428"/>
      <c r="K1" s="429"/>
    </row>
    <row r="2" spans="1:12" ht="26" x14ac:dyDescent="0.25">
      <c r="A2" s="338" t="s">
        <v>609</v>
      </c>
      <c r="B2" s="339" t="s">
        <v>610</v>
      </c>
      <c r="C2" s="336" t="s">
        <v>611</v>
      </c>
      <c r="D2" s="337" t="s">
        <v>612</v>
      </c>
      <c r="E2" s="337" t="s">
        <v>613</v>
      </c>
      <c r="F2" s="337" t="s">
        <v>12</v>
      </c>
      <c r="G2" s="337" t="s">
        <v>614</v>
      </c>
      <c r="H2" s="337" t="s">
        <v>615</v>
      </c>
      <c r="I2" s="337" t="s">
        <v>616</v>
      </c>
      <c r="J2" s="337" t="s">
        <v>617</v>
      </c>
      <c r="K2" s="337" t="s">
        <v>618</v>
      </c>
    </row>
    <row r="3" spans="1:12" ht="13" x14ac:dyDescent="0.25">
      <c r="A3" s="351" t="s">
        <v>13</v>
      </c>
      <c r="B3" s="351" t="s">
        <v>14</v>
      </c>
      <c r="C3" s="335" t="s">
        <v>19</v>
      </c>
      <c r="D3" s="354" t="s">
        <v>19</v>
      </c>
      <c r="E3" s="354" t="s">
        <v>292</v>
      </c>
      <c r="F3" s="172" t="s">
        <v>21</v>
      </c>
      <c r="G3" s="352" t="s">
        <v>619</v>
      </c>
      <c r="H3" s="352" t="s">
        <v>16</v>
      </c>
      <c r="I3" s="352" t="s">
        <v>619</v>
      </c>
      <c r="J3" s="352" t="s">
        <v>619</v>
      </c>
      <c r="K3" s="351"/>
    </row>
    <row r="4" spans="1:12" ht="13" x14ac:dyDescent="0.25">
      <c r="A4" s="351" t="s">
        <v>13</v>
      </c>
      <c r="B4" s="351" t="s">
        <v>14</v>
      </c>
      <c r="C4" s="234" t="s">
        <v>620</v>
      </c>
      <c r="D4" s="355" t="s">
        <v>23</v>
      </c>
      <c r="E4" s="355" t="s">
        <v>296</v>
      </c>
      <c r="F4" s="239" t="s">
        <v>24</v>
      </c>
      <c r="G4" s="353" t="s">
        <v>619</v>
      </c>
      <c r="H4" s="353" t="s">
        <v>619</v>
      </c>
      <c r="I4" s="353" t="s">
        <v>619</v>
      </c>
      <c r="J4" s="353" t="s">
        <v>619</v>
      </c>
      <c r="K4" s="351" t="s">
        <v>621</v>
      </c>
      <c r="L4" s="426" t="s">
        <v>619</v>
      </c>
    </row>
    <row r="5" spans="1:12" ht="13" x14ac:dyDescent="0.25">
      <c r="A5" s="351" t="s">
        <v>13</v>
      </c>
      <c r="B5" s="351" t="s">
        <v>14</v>
      </c>
      <c r="C5" s="234" t="s">
        <v>620</v>
      </c>
      <c r="D5" s="355" t="s">
        <v>27</v>
      </c>
      <c r="E5" s="355" t="s">
        <v>298</v>
      </c>
      <c r="F5" s="239" t="s">
        <v>24</v>
      </c>
      <c r="G5" s="353" t="s">
        <v>619</v>
      </c>
      <c r="H5" s="353" t="s">
        <v>619</v>
      </c>
      <c r="I5" s="353" t="s">
        <v>619</v>
      </c>
      <c r="J5" s="353" t="s">
        <v>619</v>
      </c>
      <c r="K5" s="351" t="s">
        <v>621</v>
      </c>
      <c r="L5" s="426" t="s">
        <v>619</v>
      </c>
    </row>
    <row r="6" spans="1:12" ht="13" x14ac:dyDescent="0.25">
      <c r="A6" s="351" t="s">
        <v>13</v>
      </c>
      <c r="B6" s="351" t="s">
        <v>14</v>
      </c>
      <c r="C6" s="335" t="s">
        <v>29</v>
      </c>
      <c r="D6" s="354" t="s">
        <v>29</v>
      </c>
      <c r="E6" s="354" t="s">
        <v>300</v>
      </c>
      <c r="F6" s="172" t="s">
        <v>21</v>
      </c>
      <c r="G6" s="352" t="s">
        <v>619</v>
      </c>
      <c r="H6" s="352" t="s">
        <v>16</v>
      </c>
      <c r="I6" s="352" t="s">
        <v>619</v>
      </c>
      <c r="J6" s="352" t="s">
        <v>619</v>
      </c>
      <c r="K6" s="351"/>
    </row>
    <row r="7" spans="1:12" ht="13" x14ac:dyDescent="0.25">
      <c r="A7" s="351" t="s">
        <v>13</v>
      </c>
      <c r="B7" s="351" t="s">
        <v>14</v>
      </c>
      <c r="C7" s="335" t="s">
        <v>31</v>
      </c>
      <c r="D7" s="354" t="s">
        <v>31</v>
      </c>
      <c r="E7" s="354" t="s">
        <v>305</v>
      </c>
      <c r="F7" s="172" t="s">
        <v>21</v>
      </c>
      <c r="G7" s="352" t="s">
        <v>619</v>
      </c>
      <c r="H7" s="352" t="s">
        <v>16</v>
      </c>
      <c r="I7" s="352" t="s">
        <v>619</v>
      </c>
      <c r="J7" s="352" t="s">
        <v>16</v>
      </c>
      <c r="K7" s="351" t="s">
        <v>622</v>
      </c>
      <c r="L7" s="426" t="s">
        <v>619</v>
      </c>
    </row>
    <row r="8" spans="1:12" ht="13" x14ac:dyDescent="0.25">
      <c r="A8" s="351" t="s">
        <v>13</v>
      </c>
      <c r="B8" s="351" t="s">
        <v>14</v>
      </c>
      <c r="C8" s="335" t="s">
        <v>35</v>
      </c>
      <c r="D8" s="354" t="s">
        <v>35</v>
      </c>
      <c r="E8" s="354" t="s">
        <v>309</v>
      </c>
      <c r="F8" s="172" t="s">
        <v>21</v>
      </c>
      <c r="G8" s="352" t="s">
        <v>619</v>
      </c>
      <c r="H8" s="352" t="s">
        <v>16</v>
      </c>
      <c r="I8" s="352" t="s">
        <v>619</v>
      </c>
      <c r="J8" s="352" t="s">
        <v>16</v>
      </c>
      <c r="K8" s="351" t="s">
        <v>623</v>
      </c>
      <c r="L8" s="426" t="s">
        <v>619</v>
      </c>
    </row>
    <row r="9" spans="1:12" ht="13" x14ac:dyDescent="0.25">
      <c r="A9" s="351" t="s">
        <v>13</v>
      </c>
      <c r="B9" s="351" t="s">
        <v>14</v>
      </c>
      <c r="C9" s="335" t="s">
        <v>38</v>
      </c>
      <c r="D9" s="354" t="s">
        <v>38</v>
      </c>
      <c r="E9" s="354" t="s">
        <v>313</v>
      </c>
      <c r="F9" s="172" t="s">
        <v>21</v>
      </c>
      <c r="G9" s="352" t="s">
        <v>619</v>
      </c>
      <c r="H9" s="352" t="s">
        <v>16</v>
      </c>
      <c r="I9" s="352" t="s">
        <v>619</v>
      </c>
      <c r="J9" s="352" t="s">
        <v>619</v>
      </c>
      <c r="K9" s="351"/>
    </row>
    <row r="10" spans="1:12" ht="13" x14ac:dyDescent="0.25">
      <c r="A10" s="351" t="s">
        <v>13</v>
      </c>
      <c r="B10" s="351" t="s">
        <v>14</v>
      </c>
      <c r="C10" s="341" t="s">
        <v>40</v>
      </c>
      <c r="D10" s="356" t="s">
        <v>624</v>
      </c>
      <c r="E10" s="356" t="s">
        <v>624</v>
      </c>
      <c r="F10" s="334" t="s">
        <v>41</v>
      </c>
      <c r="G10" s="353" t="s">
        <v>619</v>
      </c>
      <c r="H10" s="353" t="s">
        <v>619</v>
      </c>
      <c r="I10" s="353" t="s">
        <v>619</v>
      </c>
      <c r="J10" s="353" t="s">
        <v>619</v>
      </c>
      <c r="K10" s="351"/>
    </row>
    <row r="11" spans="1:12" ht="26" x14ac:dyDescent="0.25">
      <c r="A11" s="351" t="s">
        <v>13</v>
      </c>
      <c r="B11" s="351" t="s">
        <v>14</v>
      </c>
      <c r="C11" s="341" t="s">
        <v>43</v>
      </c>
      <c r="D11" s="356" t="s">
        <v>624</v>
      </c>
      <c r="E11" s="356" t="s">
        <v>624</v>
      </c>
      <c r="F11" s="334" t="s">
        <v>41</v>
      </c>
      <c r="G11" s="353" t="s">
        <v>619</v>
      </c>
      <c r="H11" s="353" t="s">
        <v>619</v>
      </c>
      <c r="I11" s="353" t="s">
        <v>619</v>
      </c>
      <c r="J11" s="353" t="s">
        <v>619</v>
      </c>
      <c r="K11" s="351"/>
    </row>
    <row r="12" spans="1:12" ht="13" x14ac:dyDescent="0.25">
      <c r="A12" s="351" t="s">
        <v>13</v>
      </c>
      <c r="B12" s="351" t="s">
        <v>14</v>
      </c>
      <c r="C12" s="234" t="s">
        <v>620</v>
      </c>
      <c r="D12" s="355" t="s">
        <v>47</v>
      </c>
      <c r="E12" s="355" t="s">
        <v>321</v>
      </c>
      <c r="F12" s="239" t="s">
        <v>24</v>
      </c>
      <c r="G12" s="353" t="s">
        <v>619</v>
      </c>
      <c r="H12" s="353" t="s">
        <v>619</v>
      </c>
      <c r="I12" s="353" t="s">
        <v>619</v>
      </c>
      <c r="J12" s="353" t="s">
        <v>619</v>
      </c>
      <c r="K12" s="351" t="s">
        <v>625</v>
      </c>
      <c r="L12" s="426" t="s">
        <v>619</v>
      </c>
    </row>
    <row r="13" spans="1:12" ht="26" x14ac:dyDescent="0.25">
      <c r="A13" s="351" t="s">
        <v>13</v>
      </c>
      <c r="B13" s="351" t="s">
        <v>14</v>
      </c>
      <c r="C13" s="335" t="s">
        <v>51</v>
      </c>
      <c r="D13" s="354" t="s">
        <v>51</v>
      </c>
      <c r="E13" s="354" t="s">
        <v>325</v>
      </c>
      <c r="F13" s="172" t="s">
        <v>53</v>
      </c>
      <c r="G13" s="352" t="s">
        <v>619</v>
      </c>
      <c r="H13" s="352" t="s">
        <v>619</v>
      </c>
      <c r="I13" s="352" t="s">
        <v>619</v>
      </c>
      <c r="J13" s="352" t="s">
        <v>619</v>
      </c>
      <c r="K13" s="351"/>
    </row>
    <row r="14" spans="1:12" ht="26" x14ac:dyDescent="0.25">
      <c r="A14" s="351" t="s">
        <v>13</v>
      </c>
      <c r="B14" s="351" t="s">
        <v>14</v>
      </c>
      <c r="C14" s="340" t="s">
        <v>55</v>
      </c>
      <c r="D14" s="357" t="s">
        <v>55</v>
      </c>
      <c r="E14" s="357" t="s">
        <v>328</v>
      </c>
      <c r="F14" s="172" t="s">
        <v>53</v>
      </c>
      <c r="G14" s="352" t="s">
        <v>619</v>
      </c>
      <c r="H14" s="352" t="s">
        <v>619</v>
      </c>
      <c r="I14" s="352" t="s">
        <v>619</v>
      </c>
      <c r="J14" s="352" t="s">
        <v>619</v>
      </c>
      <c r="K14" s="351"/>
    </row>
    <row r="15" spans="1:12" ht="26" x14ac:dyDescent="0.25">
      <c r="A15" s="351" t="s">
        <v>13</v>
      </c>
      <c r="B15" s="351" t="s">
        <v>14</v>
      </c>
      <c r="C15" s="214" t="s">
        <v>620</v>
      </c>
      <c r="D15" s="358" t="s">
        <v>57</v>
      </c>
      <c r="E15" s="358" t="s">
        <v>331</v>
      </c>
      <c r="F15" s="209" t="s">
        <v>24</v>
      </c>
      <c r="G15" s="353" t="s">
        <v>619</v>
      </c>
      <c r="H15" s="353" t="s">
        <v>619</v>
      </c>
      <c r="I15" s="353" t="s">
        <v>619</v>
      </c>
      <c r="J15" s="353" t="s">
        <v>619</v>
      </c>
      <c r="K15" s="351" t="s">
        <v>626</v>
      </c>
    </row>
    <row r="16" spans="1:12" ht="39" x14ac:dyDescent="0.25">
      <c r="A16" s="351" t="s">
        <v>13</v>
      </c>
      <c r="B16" s="351" t="s">
        <v>14</v>
      </c>
      <c r="C16" s="335" t="s">
        <v>627</v>
      </c>
      <c r="D16" s="354" t="s">
        <v>628</v>
      </c>
      <c r="E16" s="354" t="s">
        <v>333</v>
      </c>
      <c r="F16" s="333" t="s">
        <v>61</v>
      </c>
      <c r="G16" s="352" t="s">
        <v>16</v>
      </c>
      <c r="H16" s="352" t="s">
        <v>619</v>
      </c>
      <c r="I16" s="352" t="s">
        <v>619</v>
      </c>
      <c r="J16" s="352" t="s">
        <v>619</v>
      </c>
      <c r="K16" s="351" t="s">
        <v>629</v>
      </c>
    </row>
    <row r="17" spans="1:12" ht="39" x14ac:dyDescent="0.25">
      <c r="A17" s="351" t="s">
        <v>13</v>
      </c>
      <c r="B17" s="351" t="s">
        <v>14</v>
      </c>
      <c r="C17" s="340" t="s">
        <v>630</v>
      </c>
      <c r="D17" s="357" t="s">
        <v>631</v>
      </c>
      <c r="E17" s="357" t="s">
        <v>337</v>
      </c>
      <c r="F17" s="333" t="s">
        <v>61</v>
      </c>
      <c r="G17" s="352" t="s">
        <v>16</v>
      </c>
      <c r="H17" s="352" t="s">
        <v>619</v>
      </c>
      <c r="I17" s="352" t="s">
        <v>619</v>
      </c>
      <c r="J17" s="352" t="s">
        <v>619</v>
      </c>
      <c r="K17" s="351" t="s">
        <v>629</v>
      </c>
    </row>
    <row r="18" spans="1:12" ht="13" x14ac:dyDescent="0.25">
      <c r="A18" s="351" t="s">
        <v>13</v>
      </c>
      <c r="B18" s="351" t="s">
        <v>63</v>
      </c>
      <c r="C18" s="335" t="s">
        <v>67</v>
      </c>
      <c r="D18" s="354" t="s">
        <v>68</v>
      </c>
      <c r="E18" s="354" t="s">
        <v>342</v>
      </c>
      <c r="F18" s="333" t="s">
        <v>61</v>
      </c>
      <c r="G18" s="352" t="s">
        <v>16</v>
      </c>
      <c r="H18" s="352" t="s">
        <v>16</v>
      </c>
      <c r="I18" s="352"/>
      <c r="J18" s="352" t="s">
        <v>16</v>
      </c>
      <c r="K18" s="351" t="s">
        <v>632</v>
      </c>
      <c r="L18" s="426" t="s">
        <v>619</v>
      </c>
    </row>
    <row r="19" spans="1:12" ht="26" x14ac:dyDescent="0.25">
      <c r="A19" s="351" t="s">
        <v>13</v>
      </c>
      <c r="B19" s="351" t="s">
        <v>63</v>
      </c>
      <c r="C19" s="341" t="s">
        <v>69</v>
      </c>
      <c r="D19" s="356" t="s">
        <v>624</v>
      </c>
      <c r="E19" s="356" t="s">
        <v>624</v>
      </c>
      <c r="F19" s="334" t="s">
        <v>41</v>
      </c>
      <c r="G19" s="353" t="s">
        <v>619</v>
      </c>
      <c r="H19" s="353" t="s">
        <v>619</v>
      </c>
      <c r="I19" s="353" t="s">
        <v>619</v>
      </c>
      <c r="J19" s="353" t="s">
        <v>619</v>
      </c>
      <c r="K19" s="351" t="s">
        <v>633</v>
      </c>
      <c r="L19" s="426" t="s">
        <v>619</v>
      </c>
    </row>
    <row r="20" spans="1:12" ht="78" x14ac:dyDescent="0.25">
      <c r="A20" s="351" t="s">
        <v>13</v>
      </c>
      <c r="B20" s="351" t="s">
        <v>63</v>
      </c>
      <c r="C20" s="335" t="s">
        <v>73</v>
      </c>
      <c r="D20" s="354" t="s">
        <v>74</v>
      </c>
      <c r="E20" s="354" t="s">
        <v>351</v>
      </c>
      <c r="F20" s="333" t="s">
        <v>61</v>
      </c>
      <c r="G20" s="352" t="s">
        <v>16</v>
      </c>
      <c r="H20" s="352" t="s">
        <v>16</v>
      </c>
      <c r="I20" s="352" t="s">
        <v>619</v>
      </c>
      <c r="J20" s="352" t="s">
        <v>16</v>
      </c>
      <c r="K20" s="351" t="s">
        <v>634</v>
      </c>
      <c r="L20" s="426" t="s">
        <v>619</v>
      </c>
    </row>
    <row r="21" spans="1:12" ht="78" x14ac:dyDescent="0.25">
      <c r="A21" s="351" t="s">
        <v>13</v>
      </c>
      <c r="B21" s="351" t="s">
        <v>63</v>
      </c>
      <c r="C21" s="335" t="s">
        <v>77</v>
      </c>
      <c r="D21" s="354" t="s">
        <v>78</v>
      </c>
      <c r="E21" s="354" t="s">
        <v>355</v>
      </c>
      <c r="F21" s="172" t="s">
        <v>21</v>
      </c>
      <c r="G21" s="352" t="s">
        <v>16</v>
      </c>
      <c r="H21" s="352" t="s">
        <v>16</v>
      </c>
      <c r="I21" s="352"/>
      <c r="J21" s="352" t="s">
        <v>16</v>
      </c>
      <c r="K21" s="351"/>
      <c r="L21" s="426" t="s">
        <v>619</v>
      </c>
    </row>
    <row r="22" spans="1:12" ht="52" x14ac:dyDescent="0.25">
      <c r="A22" s="351" t="s">
        <v>13</v>
      </c>
      <c r="B22" s="351" t="s">
        <v>63</v>
      </c>
      <c r="C22" s="335" t="s">
        <v>80</v>
      </c>
      <c r="D22" s="354" t="s">
        <v>80</v>
      </c>
      <c r="E22" s="354" t="s">
        <v>360</v>
      </c>
      <c r="F22" s="172" t="s">
        <v>21</v>
      </c>
      <c r="G22" s="352" t="s">
        <v>619</v>
      </c>
      <c r="H22" s="352" t="s">
        <v>16</v>
      </c>
      <c r="I22" s="352" t="s">
        <v>619</v>
      </c>
      <c r="J22" s="352"/>
      <c r="K22" s="351"/>
      <c r="L22" s="426" t="s">
        <v>619</v>
      </c>
    </row>
    <row r="23" spans="1:12" ht="13" x14ac:dyDescent="0.25">
      <c r="A23" s="351" t="s">
        <v>13</v>
      </c>
      <c r="B23" s="351" t="s">
        <v>63</v>
      </c>
      <c r="C23" s="335" t="s">
        <v>84</v>
      </c>
      <c r="D23" s="354" t="s">
        <v>84</v>
      </c>
      <c r="E23" s="354" t="s">
        <v>364</v>
      </c>
      <c r="F23" s="333" t="s">
        <v>61</v>
      </c>
      <c r="G23" s="352" t="s">
        <v>16</v>
      </c>
      <c r="H23" s="352" t="s">
        <v>16</v>
      </c>
      <c r="I23" s="352" t="s">
        <v>619</v>
      </c>
      <c r="J23" s="352" t="s">
        <v>16</v>
      </c>
      <c r="K23" s="351" t="s">
        <v>635</v>
      </c>
      <c r="L23" s="426" t="s">
        <v>619</v>
      </c>
    </row>
    <row r="24" spans="1:12" ht="13" x14ac:dyDescent="0.25">
      <c r="A24" s="351" t="s">
        <v>13</v>
      </c>
      <c r="B24" s="351" t="s">
        <v>63</v>
      </c>
      <c r="C24" s="341" t="s">
        <v>85</v>
      </c>
      <c r="D24" s="356" t="s">
        <v>624</v>
      </c>
      <c r="E24" s="356" t="s">
        <v>624</v>
      </c>
      <c r="F24" s="334" t="s">
        <v>41</v>
      </c>
      <c r="G24" s="353" t="s">
        <v>619</v>
      </c>
      <c r="H24" s="353" t="s">
        <v>619</v>
      </c>
      <c r="I24" s="353" t="s">
        <v>619</v>
      </c>
      <c r="J24" s="353" t="s">
        <v>619</v>
      </c>
      <c r="K24" s="351" t="s">
        <v>636</v>
      </c>
      <c r="L24" s="426" t="s">
        <v>619</v>
      </c>
    </row>
    <row r="25" spans="1:12" ht="26" x14ac:dyDescent="0.25">
      <c r="A25" s="351" t="s">
        <v>13</v>
      </c>
      <c r="B25" s="351" t="s">
        <v>86</v>
      </c>
      <c r="C25" s="335" t="s">
        <v>89</v>
      </c>
      <c r="D25" s="354" t="s">
        <v>637</v>
      </c>
      <c r="E25" s="354" t="s">
        <v>638</v>
      </c>
      <c r="F25" s="172" t="s">
        <v>21</v>
      </c>
      <c r="G25" s="352" t="s">
        <v>16</v>
      </c>
      <c r="H25" s="352" t="s">
        <v>16</v>
      </c>
      <c r="I25" s="352" t="s">
        <v>619</v>
      </c>
      <c r="J25" s="352" t="s">
        <v>619</v>
      </c>
      <c r="K25" s="351"/>
      <c r="L25" s="426" t="s">
        <v>619</v>
      </c>
    </row>
    <row r="26" spans="1:12" ht="26" x14ac:dyDescent="0.25">
      <c r="A26" s="351" t="s">
        <v>13</v>
      </c>
      <c r="B26" s="351" t="s">
        <v>86</v>
      </c>
      <c r="C26" s="234" t="s">
        <v>620</v>
      </c>
      <c r="D26" s="355" t="s">
        <v>92</v>
      </c>
      <c r="E26" s="355" t="s">
        <v>378</v>
      </c>
      <c r="F26" s="239" t="s">
        <v>24</v>
      </c>
      <c r="G26" s="353" t="s">
        <v>619</v>
      </c>
      <c r="H26" s="353" t="s">
        <v>619</v>
      </c>
      <c r="I26" s="353" t="s">
        <v>619</v>
      </c>
      <c r="J26" s="353" t="s">
        <v>619</v>
      </c>
      <c r="K26" s="351" t="s">
        <v>639</v>
      </c>
      <c r="L26" s="426" t="s">
        <v>619</v>
      </c>
    </row>
    <row r="27" spans="1:12" ht="26" x14ac:dyDescent="0.25">
      <c r="A27" s="351" t="s">
        <v>13</v>
      </c>
      <c r="B27" s="351" t="s">
        <v>86</v>
      </c>
      <c r="C27" s="234" t="s">
        <v>620</v>
      </c>
      <c r="D27" s="355" t="s">
        <v>96</v>
      </c>
      <c r="E27" s="355" t="s">
        <v>380</v>
      </c>
      <c r="F27" s="239" t="s">
        <v>24</v>
      </c>
      <c r="G27" s="353" t="s">
        <v>619</v>
      </c>
      <c r="H27" s="353" t="s">
        <v>619</v>
      </c>
      <c r="I27" s="353" t="s">
        <v>619</v>
      </c>
      <c r="J27" s="353" t="s">
        <v>619</v>
      </c>
      <c r="K27" s="351" t="s">
        <v>639</v>
      </c>
      <c r="L27" s="426" t="s">
        <v>619</v>
      </c>
    </row>
    <row r="28" spans="1:12" ht="26" x14ac:dyDescent="0.25">
      <c r="A28" s="351" t="s">
        <v>97</v>
      </c>
      <c r="B28" s="351" t="s">
        <v>98</v>
      </c>
      <c r="C28" s="234" t="s">
        <v>620</v>
      </c>
      <c r="D28" s="355" t="s">
        <v>101</v>
      </c>
      <c r="E28" s="355" t="s">
        <v>384</v>
      </c>
      <c r="F28" s="239" t="s">
        <v>24</v>
      </c>
      <c r="G28" s="353" t="s">
        <v>619</v>
      </c>
      <c r="H28" s="353" t="s">
        <v>619</v>
      </c>
      <c r="I28" s="353" t="s">
        <v>619</v>
      </c>
      <c r="J28" s="353" t="s">
        <v>619</v>
      </c>
      <c r="K28" s="351" t="s">
        <v>640</v>
      </c>
      <c r="L28" s="426" t="s">
        <v>619</v>
      </c>
    </row>
    <row r="29" spans="1:12" ht="26" x14ac:dyDescent="0.25">
      <c r="A29" s="351" t="s">
        <v>97</v>
      </c>
      <c r="B29" s="351" t="s">
        <v>98</v>
      </c>
      <c r="C29" s="335" t="s">
        <v>105</v>
      </c>
      <c r="D29" s="354" t="s">
        <v>106</v>
      </c>
      <c r="E29" s="354" t="s">
        <v>387</v>
      </c>
      <c r="F29" s="333" t="s">
        <v>61</v>
      </c>
      <c r="G29" s="352" t="s">
        <v>619</v>
      </c>
      <c r="H29" s="352" t="s">
        <v>619</v>
      </c>
      <c r="I29" s="352" t="s">
        <v>619</v>
      </c>
      <c r="J29" s="352" t="s">
        <v>16</v>
      </c>
      <c r="K29" s="351" t="s">
        <v>641</v>
      </c>
      <c r="L29" s="426" t="s">
        <v>619</v>
      </c>
    </row>
    <row r="30" spans="1:12" ht="26" x14ac:dyDescent="0.25">
      <c r="A30" s="351" t="s">
        <v>97</v>
      </c>
      <c r="B30" s="351" t="s">
        <v>98</v>
      </c>
      <c r="C30" s="335" t="s">
        <v>108</v>
      </c>
      <c r="D30" s="354" t="s">
        <v>109</v>
      </c>
      <c r="E30" s="354" t="s">
        <v>391</v>
      </c>
      <c r="F30" s="333" t="s">
        <v>61</v>
      </c>
      <c r="G30" s="352" t="s">
        <v>16</v>
      </c>
      <c r="H30" s="352" t="s">
        <v>16</v>
      </c>
      <c r="I30" s="352" t="s">
        <v>619</v>
      </c>
      <c r="J30" s="352" t="s">
        <v>16</v>
      </c>
      <c r="K30" s="351" t="s">
        <v>642</v>
      </c>
      <c r="L30" s="426" t="s">
        <v>619</v>
      </c>
    </row>
    <row r="31" spans="1:12" ht="13" x14ac:dyDescent="0.25">
      <c r="A31" s="351" t="s">
        <v>97</v>
      </c>
      <c r="B31" s="351" t="s">
        <v>98</v>
      </c>
      <c r="C31" s="234" t="s">
        <v>620</v>
      </c>
      <c r="D31" s="355" t="s">
        <v>112</v>
      </c>
      <c r="E31" s="355" t="s">
        <v>396</v>
      </c>
      <c r="F31" s="239" t="s">
        <v>24</v>
      </c>
      <c r="G31" s="353" t="s">
        <v>619</v>
      </c>
      <c r="H31" s="353" t="s">
        <v>619</v>
      </c>
      <c r="I31" s="353" t="s">
        <v>619</v>
      </c>
      <c r="J31" s="353" t="s">
        <v>619</v>
      </c>
      <c r="K31" s="351" t="s">
        <v>643</v>
      </c>
      <c r="L31" s="426" t="s">
        <v>619</v>
      </c>
    </row>
    <row r="32" spans="1:12" ht="26" x14ac:dyDescent="0.25">
      <c r="A32" s="351" t="s">
        <v>97</v>
      </c>
      <c r="B32" s="351" t="s">
        <v>98</v>
      </c>
      <c r="C32" s="342" t="s">
        <v>114</v>
      </c>
      <c r="D32" s="359" t="s">
        <v>115</v>
      </c>
      <c r="E32" s="359" t="s">
        <v>400</v>
      </c>
      <c r="F32" s="333" t="s">
        <v>61</v>
      </c>
      <c r="G32" s="352" t="s">
        <v>16</v>
      </c>
      <c r="H32" s="352" t="s">
        <v>16</v>
      </c>
      <c r="I32" s="352" t="s">
        <v>619</v>
      </c>
      <c r="J32" s="352" t="s">
        <v>619</v>
      </c>
      <c r="K32" s="351" t="s">
        <v>644</v>
      </c>
      <c r="L32" s="426" t="s">
        <v>619</v>
      </c>
    </row>
    <row r="33" spans="1:12" ht="13" x14ac:dyDescent="0.25">
      <c r="A33" s="351" t="s">
        <v>97</v>
      </c>
      <c r="B33" s="351" t="s">
        <v>98</v>
      </c>
      <c r="C33" s="234" t="s">
        <v>620</v>
      </c>
      <c r="D33" s="355" t="s">
        <v>118</v>
      </c>
      <c r="E33" s="355" t="s">
        <v>404</v>
      </c>
      <c r="F33" s="239" t="s">
        <v>24</v>
      </c>
      <c r="G33" s="353" t="s">
        <v>619</v>
      </c>
      <c r="H33" s="353" t="s">
        <v>619</v>
      </c>
      <c r="I33" s="353" t="s">
        <v>619</v>
      </c>
      <c r="J33" s="353" t="s">
        <v>619</v>
      </c>
      <c r="K33" s="351" t="s">
        <v>645</v>
      </c>
      <c r="L33" s="426" t="s">
        <v>619</v>
      </c>
    </row>
    <row r="34" spans="1:12" ht="26" x14ac:dyDescent="0.25">
      <c r="A34" s="351" t="s">
        <v>97</v>
      </c>
      <c r="B34" s="351" t="s">
        <v>98</v>
      </c>
      <c r="C34" s="341" t="s">
        <v>119</v>
      </c>
      <c r="D34" s="356" t="s">
        <v>624</v>
      </c>
      <c r="E34" s="356" t="s">
        <v>624</v>
      </c>
      <c r="F34" s="334" t="s">
        <v>41</v>
      </c>
      <c r="G34" s="353"/>
      <c r="H34" s="353"/>
      <c r="I34" s="353"/>
      <c r="J34" s="353" t="s">
        <v>619</v>
      </c>
      <c r="K34" s="351" t="s">
        <v>646</v>
      </c>
      <c r="L34" s="426" t="s">
        <v>619</v>
      </c>
    </row>
    <row r="35" spans="1:12" ht="26" x14ac:dyDescent="0.25">
      <c r="A35" s="351" t="s">
        <v>97</v>
      </c>
      <c r="B35" s="351" t="s">
        <v>98</v>
      </c>
      <c r="C35" s="341" t="s">
        <v>120</v>
      </c>
      <c r="D35" s="356" t="s">
        <v>624</v>
      </c>
      <c r="E35" s="356" t="s">
        <v>624</v>
      </c>
      <c r="F35" s="334" t="s">
        <v>41</v>
      </c>
      <c r="G35" s="353"/>
      <c r="H35" s="353"/>
      <c r="I35" s="353"/>
      <c r="J35" s="353" t="s">
        <v>619</v>
      </c>
      <c r="K35" s="351" t="s">
        <v>647</v>
      </c>
      <c r="L35" s="426" t="s">
        <v>619</v>
      </c>
    </row>
    <row r="36" spans="1:12" ht="26" x14ac:dyDescent="0.25">
      <c r="A36" s="351" t="s">
        <v>97</v>
      </c>
      <c r="B36" s="351" t="s">
        <v>98</v>
      </c>
      <c r="C36" s="234" t="s">
        <v>620</v>
      </c>
      <c r="D36" s="355" t="s">
        <v>123</v>
      </c>
      <c r="E36" s="355" t="s">
        <v>413</v>
      </c>
      <c r="F36" s="239" t="s">
        <v>24</v>
      </c>
      <c r="G36" s="353" t="s">
        <v>619</v>
      </c>
      <c r="H36" s="353" t="s">
        <v>619</v>
      </c>
      <c r="I36" s="353" t="s">
        <v>619</v>
      </c>
      <c r="J36" s="353" t="s">
        <v>619</v>
      </c>
      <c r="K36" s="351" t="s">
        <v>648</v>
      </c>
      <c r="L36" s="426" t="s">
        <v>619</v>
      </c>
    </row>
    <row r="37" spans="1:12" ht="13" x14ac:dyDescent="0.25">
      <c r="A37" s="351" t="s">
        <v>97</v>
      </c>
      <c r="B37" s="351" t="s">
        <v>124</v>
      </c>
      <c r="C37" s="335" t="s">
        <v>128</v>
      </c>
      <c r="D37" s="354" t="s">
        <v>128</v>
      </c>
      <c r="E37" s="354" t="s">
        <v>417</v>
      </c>
      <c r="F37" s="172" t="s">
        <v>21</v>
      </c>
      <c r="G37" s="352" t="s">
        <v>619</v>
      </c>
      <c r="H37" s="352" t="s">
        <v>16</v>
      </c>
      <c r="I37" s="352" t="s">
        <v>619</v>
      </c>
      <c r="J37" s="352" t="s">
        <v>619</v>
      </c>
      <c r="K37" s="351" t="s">
        <v>649</v>
      </c>
      <c r="L37" s="426" t="s">
        <v>619</v>
      </c>
    </row>
    <row r="38" spans="1:12" ht="13" x14ac:dyDescent="0.25">
      <c r="A38" s="351" t="s">
        <v>97</v>
      </c>
      <c r="B38" s="351" t="s">
        <v>124</v>
      </c>
      <c r="C38" s="341" t="s">
        <v>129</v>
      </c>
      <c r="D38" s="356" t="s">
        <v>624</v>
      </c>
      <c r="E38" s="356" t="s">
        <v>624</v>
      </c>
      <c r="F38" s="334" t="s">
        <v>41</v>
      </c>
      <c r="G38" s="353" t="s">
        <v>619</v>
      </c>
      <c r="H38" s="353" t="s">
        <v>619</v>
      </c>
      <c r="I38" s="353" t="s">
        <v>619</v>
      </c>
      <c r="J38" s="353" t="s">
        <v>619</v>
      </c>
      <c r="K38" s="351"/>
      <c r="L38" s="426" t="s">
        <v>619</v>
      </c>
    </row>
    <row r="39" spans="1:12" ht="15" x14ac:dyDescent="0.25">
      <c r="A39" s="351" t="s">
        <v>97</v>
      </c>
      <c r="B39" s="351" t="s">
        <v>124</v>
      </c>
      <c r="C39" s="335" t="s">
        <v>650</v>
      </c>
      <c r="D39" s="354" t="s">
        <v>651</v>
      </c>
      <c r="E39" s="354" t="s">
        <v>425</v>
      </c>
      <c r="F39" s="172" t="s">
        <v>53</v>
      </c>
      <c r="G39" s="352" t="s">
        <v>619</v>
      </c>
      <c r="H39" s="352" t="s">
        <v>619</v>
      </c>
      <c r="I39" s="352" t="s">
        <v>619</v>
      </c>
      <c r="J39" s="352" t="s">
        <v>619</v>
      </c>
      <c r="K39" s="351"/>
      <c r="L39" s="426" t="s">
        <v>619</v>
      </c>
    </row>
    <row r="40" spans="1:12" ht="28" x14ac:dyDescent="0.25">
      <c r="A40" s="351" t="s">
        <v>97</v>
      </c>
      <c r="B40" s="351" t="s">
        <v>124</v>
      </c>
      <c r="C40" s="335" t="s">
        <v>652</v>
      </c>
      <c r="D40" s="354" t="s">
        <v>653</v>
      </c>
      <c r="E40" s="354" t="s">
        <v>430</v>
      </c>
      <c r="F40" s="333" t="s">
        <v>61</v>
      </c>
      <c r="G40" s="352" t="s">
        <v>16</v>
      </c>
      <c r="H40" s="352" t="s">
        <v>16</v>
      </c>
      <c r="I40" s="352" t="s">
        <v>619</v>
      </c>
      <c r="J40" s="352" t="s">
        <v>619</v>
      </c>
      <c r="K40" s="351" t="s">
        <v>654</v>
      </c>
      <c r="L40" s="426" t="s">
        <v>619</v>
      </c>
    </row>
    <row r="41" spans="1:12" ht="28" x14ac:dyDescent="0.25">
      <c r="A41" s="351" t="s">
        <v>97</v>
      </c>
      <c r="B41" s="351" t="s">
        <v>124</v>
      </c>
      <c r="C41" s="341" t="s">
        <v>655</v>
      </c>
      <c r="D41" s="356" t="s">
        <v>624</v>
      </c>
      <c r="E41" s="356" t="s">
        <v>624</v>
      </c>
      <c r="F41" s="334" t="s">
        <v>41</v>
      </c>
      <c r="G41" s="353" t="s">
        <v>619</v>
      </c>
      <c r="H41" s="353" t="s">
        <v>619</v>
      </c>
      <c r="I41" s="353" t="s">
        <v>619</v>
      </c>
      <c r="J41" s="353" t="s">
        <v>619</v>
      </c>
      <c r="K41" s="351" t="s">
        <v>654</v>
      </c>
      <c r="L41" s="426" t="s">
        <v>619</v>
      </c>
    </row>
    <row r="42" spans="1:12" ht="15" x14ac:dyDescent="0.25">
      <c r="A42" s="351" t="s">
        <v>97</v>
      </c>
      <c r="B42" s="351" t="s">
        <v>124</v>
      </c>
      <c r="C42" s="335" t="s">
        <v>656</v>
      </c>
      <c r="D42" s="354" t="s">
        <v>657</v>
      </c>
      <c r="E42" s="354" t="s">
        <v>435</v>
      </c>
      <c r="F42" s="172" t="s">
        <v>53</v>
      </c>
      <c r="G42" s="352" t="s">
        <v>619</v>
      </c>
      <c r="H42" s="352" t="s">
        <v>619</v>
      </c>
      <c r="I42" s="352" t="s">
        <v>619</v>
      </c>
      <c r="J42" s="352" t="s">
        <v>619</v>
      </c>
      <c r="K42" s="351"/>
      <c r="L42" s="426" t="s">
        <v>619</v>
      </c>
    </row>
    <row r="43" spans="1:12" ht="26" x14ac:dyDescent="0.25">
      <c r="A43" s="351" t="s">
        <v>97</v>
      </c>
      <c r="B43" s="351" t="s">
        <v>124</v>
      </c>
      <c r="C43" s="335" t="s">
        <v>137</v>
      </c>
      <c r="D43" s="354" t="s">
        <v>137</v>
      </c>
      <c r="E43" s="354" t="s">
        <v>437</v>
      </c>
      <c r="F43" s="172" t="s">
        <v>21</v>
      </c>
      <c r="G43" s="352" t="s">
        <v>619</v>
      </c>
      <c r="H43" s="352" t="s">
        <v>16</v>
      </c>
      <c r="I43" s="352" t="s">
        <v>619</v>
      </c>
      <c r="J43" s="352" t="s">
        <v>16</v>
      </c>
      <c r="K43" s="351" t="s">
        <v>658</v>
      </c>
      <c r="L43" s="426" t="s">
        <v>619</v>
      </c>
    </row>
    <row r="44" spans="1:12" ht="13" x14ac:dyDescent="0.25">
      <c r="A44" s="351" t="s">
        <v>97</v>
      </c>
      <c r="B44" s="351" t="s">
        <v>138</v>
      </c>
      <c r="C44" s="335" t="s">
        <v>141</v>
      </c>
      <c r="D44" s="354" t="s">
        <v>141</v>
      </c>
      <c r="E44" s="354" t="s">
        <v>443</v>
      </c>
      <c r="F44" s="172" t="s">
        <v>53</v>
      </c>
      <c r="G44" s="352" t="s">
        <v>619</v>
      </c>
      <c r="H44" s="352" t="s">
        <v>619</v>
      </c>
      <c r="I44" s="352" t="s">
        <v>619</v>
      </c>
      <c r="J44" s="352" t="s">
        <v>619</v>
      </c>
      <c r="K44" s="351"/>
      <c r="L44" s="426" t="s">
        <v>619</v>
      </c>
    </row>
    <row r="45" spans="1:12" ht="26" x14ac:dyDescent="0.25">
      <c r="A45" s="351" t="s">
        <v>97</v>
      </c>
      <c r="B45" s="351" t="s">
        <v>138</v>
      </c>
      <c r="C45" s="335" t="s">
        <v>144</v>
      </c>
      <c r="D45" s="354" t="s">
        <v>144</v>
      </c>
      <c r="E45" s="354" t="s">
        <v>446</v>
      </c>
      <c r="F45" s="172" t="s">
        <v>53</v>
      </c>
      <c r="G45" s="352" t="s">
        <v>619</v>
      </c>
      <c r="H45" s="352" t="s">
        <v>619</v>
      </c>
      <c r="I45" s="352" t="s">
        <v>619</v>
      </c>
      <c r="J45" s="352" t="s">
        <v>619</v>
      </c>
      <c r="K45" s="351"/>
      <c r="L45" s="426" t="s">
        <v>619</v>
      </c>
    </row>
    <row r="46" spans="1:12" ht="26" x14ac:dyDescent="0.25">
      <c r="A46" s="351" t="s">
        <v>97</v>
      </c>
      <c r="B46" s="351" t="s">
        <v>138</v>
      </c>
      <c r="C46" s="343" t="s">
        <v>147</v>
      </c>
      <c r="D46" s="360" t="s">
        <v>147</v>
      </c>
      <c r="E46" s="360" t="s">
        <v>448</v>
      </c>
      <c r="F46" s="213" t="s">
        <v>53</v>
      </c>
      <c r="G46" s="352" t="s">
        <v>619</v>
      </c>
      <c r="H46" s="352" t="s">
        <v>619</v>
      </c>
      <c r="I46" s="352" t="s">
        <v>619</v>
      </c>
      <c r="J46" s="352" t="s">
        <v>619</v>
      </c>
      <c r="K46" s="351"/>
      <c r="L46" s="426" t="s">
        <v>619</v>
      </c>
    </row>
    <row r="47" spans="1:12" ht="13" x14ac:dyDescent="0.25">
      <c r="A47" s="351" t="s">
        <v>97</v>
      </c>
      <c r="B47" s="351" t="s">
        <v>138</v>
      </c>
      <c r="C47" s="234" t="s">
        <v>620</v>
      </c>
      <c r="D47" s="355" t="s">
        <v>149</v>
      </c>
      <c r="E47" s="355" t="s">
        <v>450</v>
      </c>
      <c r="F47" s="239" t="s">
        <v>24</v>
      </c>
      <c r="G47" s="353" t="s">
        <v>619</v>
      </c>
      <c r="H47" s="353" t="s">
        <v>619</v>
      </c>
      <c r="I47" s="353" t="s">
        <v>619</v>
      </c>
      <c r="J47" s="353" t="s">
        <v>619</v>
      </c>
      <c r="K47" s="351" t="s">
        <v>659</v>
      </c>
      <c r="L47" s="426" t="s">
        <v>619</v>
      </c>
    </row>
    <row r="48" spans="1:12" ht="13" x14ac:dyDescent="0.25">
      <c r="A48" s="351" t="s">
        <v>97</v>
      </c>
      <c r="B48" s="351" t="s">
        <v>138</v>
      </c>
      <c r="C48" s="335" t="s">
        <v>151</v>
      </c>
      <c r="D48" s="354" t="s">
        <v>151</v>
      </c>
      <c r="E48" s="354" t="s">
        <v>452</v>
      </c>
      <c r="F48" s="172" t="s">
        <v>53</v>
      </c>
      <c r="G48" s="352" t="s">
        <v>619</v>
      </c>
      <c r="H48" s="352" t="s">
        <v>619</v>
      </c>
      <c r="I48" s="352" t="s">
        <v>619</v>
      </c>
      <c r="J48" s="352" t="s">
        <v>619</v>
      </c>
      <c r="K48" s="351" t="s">
        <v>660</v>
      </c>
      <c r="L48" s="426" t="s">
        <v>619</v>
      </c>
    </row>
    <row r="49" spans="1:12" ht="13" x14ac:dyDescent="0.25">
      <c r="A49" s="351" t="s">
        <v>97</v>
      </c>
      <c r="B49" s="351" t="s">
        <v>138</v>
      </c>
      <c r="C49" s="335" t="s">
        <v>153</v>
      </c>
      <c r="D49" s="354" t="s">
        <v>153</v>
      </c>
      <c r="E49" s="354" t="s">
        <v>455</v>
      </c>
      <c r="F49" s="172" t="s">
        <v>53</v>
      </c>
      <c r="G49" s="352" t="s">
        <v>619</v>
      </c>
      <c r="H49" s="352" t="s">
        <v>619</v>
      </c>
      <c r="I49" s="352" t="s">
        <v>619</v>
      </c>
      <c r="J49" s="352" t="s">
        <v>619</v>
      </c>
      <c r="K49" s="351" t="s">
        <v>660</v>
      </c>
      <c r="L49" s="426" t="s">
        <v>619</v>
      </c>
    </row>
    <row r="50" spans="1:12" ht="26" x14ac:dyDescent="0.25">
      <c r="A50" s="351" t="s">
        <v>97</v>
      </c>
      <c r="B50" s="351" t="s">
        <v>138</v>
      </c>
      <c r="C50" s="343" t="s">
        <v>155</v>
      </c>
      <c r="D50" s="360" t="s">
        <v>155</v>
      </c>
      <c r="E50" s="360" t="s">
        <v>458</v>
      </c>
      <c r="F50" s="213" t="s">
        <v>53</v>
      </c>
      <c r="G50" s="352" t="s">
        <v>619</v>
      </c>
      <c r="H50" s="352" t="s">
        <v>619</v>
      </c>
      <c r="I50" s="352" t="s">
        <v>619</v>
      </c>
      <c r="J50" s="352" t="s">
        <v>619</v>
      </c>
      <c r="K50" s="351" t="s">
        <v>660</v>
      </c>
      <c r="L50" s="426" t="s">
        <v>619</v>
      </c>
    </row>
    <row r="51" spans="1:12" ht="28" x14ac:dyDescent="0.25">
      <c r="A51" s="351" t="s">
        <v>97</v>
      </c>
      <c r="B51" s="351" t="s">
        <v>138</v>
      </c>
      <c r="C51" s="234" t="s">
        <v>620</v>
      </c>
      <c r="D51" s="355" t="s">
        <v>661</v>
      </c>
      <c r="E51" s="355" t="s">
        <v>460</v>
      </c>
      <c r="F51" s="239" t="s">
        <v>24</v>
      </c>
      <c r="G51" s="353" t="s">
        <v>619</v>
      </c>
      <c r="H51" s="353" t="s">
        <v>619</v>
      </c>
      <c r="I51" s="353" t="s">
        <v>619</v>
      </c>
      <c r="J51" s="353" t="s">
        <v>619</v>
      </c>
      <c r="K51" s="351" t="s">
        <v>662</v>
      </c>
      <c r="L51" s="426" t="s">
        <v>619</v>
      </c>
    </row>
    <row r="52" spans="1:12" ht="26" x14ac:dyDescent="0.25">
      <c r="A52" s="351" t="s">
        <v>97</v>
      </c>
      <c r="B52" s="351" t="s">
        <v>158</v>
      </c>
      <c r="C52" s="335" t="s">
        <v>160</v>
      </c>
      <c r="D52" s="354" t="s">
        <v>160</v>
      </c>
      <c r="E52" s="354" t="s">
        <v>463</v>
      </c>
      <c r="F52" s="172" t="s">
        <v>53</v>
      </c>
      <c r="G52" s="352" t="s">
        <v>619</v>
      </c>
      <c r="H52" s="352" t="s">
        <v>619</v>
      </c>
      <c r="I52" s="352" t="s">
        <v>619</v>
      </c>
      <c r="J52" s="352" t="s">
        <v>619</v>
      </c>
      <c r="K52" s="351"/>
      <c r="L52" s="426" t="s">
        <v>619</v>
      </c>
    </row>
    <row r="53" spans="1:12" ht="13" x14ac:dyDescent="0.25">
      <c r="A53" s="351" t="s">
        <v>97</v>
      </c>
      <c r="B53" s="351" t="s">
        <v>161</v>
      </c>
      <c r="C53" s="335" t="s">
        <v>166</v>
      </c>
      <c r="D53" s="354" t="s">
        <v>166</v>
      </c>
      <c r="E53" s="354" t="s">
        <v>466</v>
      </c>
      <c r="F53" s="172" t="s">
        <v>53</v>
      </c>
      <c r="G53" s="352" t="s">
        <v>619</v>
      </c>
      <c r="H53" s="352" t="s">
        <v>619</v>
      </c>
      <c r="I53" s="352" t="s">
        <v>619</v>
      </c>
      <c r="J53" s="352" t="s">
        <v>619</v>
      </c>
      <c r="K53" s="351"/>
      <c r="L53" s="426" t="s">
        <v>619</v>
      </c>
    </row>
    <row r="54" spans="1:12" ht="26" x14ac:dyDescent="0.25">
      <c r="A54" s="351" t="s">
        <v>97</v>
      </c>
      <c r="B54" s="351" t="s">
        <v>161</v>
      </c>
      <c r="C54" s="335" t="s">
        <v>172</v>
      </c>
      <c r="D54" s="354" t="s">
        <v>173</v>
      </c>
      <c r="E54" s="354" t="s">
        <v>470</v>
      </c>
      <c r="F54" s="333" t="s">
        <v>61</v>
      </c>
      <c r="G54" s="352" t="s">
        <v>16</v>
      </c>
      <c r="H54" s="352" t="s">
        <v>16</v>
      </c>
      <c r="I54" s="352" t="s">
        <v>619</v>
      </c>
      <c r="J54" s="352" t="s">
        <v>619</v>
      </c>
      <c r="K54" s="351" t="s">
        <v>663</v>
      </c>
      <c r="L54" s="426" t="s">
        <v>619</v>
      </c>
    </row>
    <row r="55" spans="1:12" ht="13" x14ac:dyDescent="0.25">
      <c r="A55" s="351" t="s">
        <v>97</v>
      </c>
      <c r="B55" s="351" t="s">
        <v>161</v>
      </c>
      <c r="C55" s="341" t="s">
        <v>174</v>
      </c>
      <c r="D55" s="356" t="s">
        <v>624</v>
      </c>
      <c r="E55" s="356" t="s">
        <v>624</v>
      </c>
      <c r="F55" s="334" t="s">
        <v>41</v>
      </c>
      <c r="G55" s="353" t="s">
        <v>619</v>
      </c>
      <c r="H55" s="353" t="s">
        <v>619</v>
      </c>
      <c r="I55" s="353" t="s">
        <v>619</v>
      </c>
      <c r="J55" s="353" t="s">
        <v>619</v>
      </c>
      <c r="K55" s="351" t="s">
        <v>663</v>
      </c>
      <c r="L55" s="426" t="s">
        <v>619</v>
      </c>
    </row>
    <row r="56" spans="1:12" ht="39" x14ac:dyDescent="0.25">
      <c r="A56" s="351" t="s">
        <v>97</v>
      </c>
      <c r="B56" s="351" t="s">
        <v>175</v>
      </c>
      <c r="C56" s="335" t="s">
        <v>181</v>
      </c>
      <c r="D56" s="354" t="s">
        <v>181</v>
      </c>
      <c r="E56" s="354" t="s">
        <v>476</v>
      </c>
      <c r="F56" s="172" t="s">
        <v>21</v>
      </c>
      <c r="G56" s="352" t="s">
        <v>619</v>
      </c>
      <c r="H56" s="352" t="s">
        <v>16</v>
      </c>
      <c r="I56" s="352" t="s">
        <v>619</v>
      </c>
      <c r="J56" s="352" t="s">
        <v>619</v>
      </c>
      <c r="K56" s="351"/>
      <c r="L56" s="347" t="s">
        <v>619</v>
      </c>
    </row>
    <row r="57" spans="1:12" ht="26" x14ac:dyDescent="0.25">
      <c r="A57" s="351" t="s">
        <v>97</v>
      </c>
      <c r="B57" s="351" t="s">
        <v>175</v>
      </c>
      <c r="C57" s="335" t="s">
        <v>183</v>
      </c>
      <c r="D57" s="354" t="s">
        <v>183</v>
      </c>
      <c r="E57" s="354" t="s">
        <v>481</v>
      </c>
      <c r="F57" s="172" t="s">
        <v>21</v>
      </c>
      <c r="G57" s="352" t="s">
        <v>619</v>
      </c>
      <c r="H57" s="352" t="s">
        <v>16</v>
      </c>
      <c r="I57" s="352" t="s">
        <v>619</v>
      </c>
      <c r="J57" s="352" t="s">
        <v>619</v>
      </c>
      <c r="K57" s="351"/>
      <c r="L57" s="347" t="s">
        <v>619</v>
      </c>
    </row>
    <row r="58" spans="1:12" ht="65" x14ac:dyDescent="0.25">
      <c r="A58" s="351" t="s">
        <v>97</v>
      </c>
      <c r="B58" s="351" t="s">
        <v>175</v>
      </c>
      <c r="C58" s="344" t="s">
        <v>185</v>
      </c>
      <c r="D58" s="354" t="s">
        <v>186</v>
      </c>
      <c r="E58" s="354" t="s">
        <v>485</v>
      </c>
      <c r="F58" s="182" t="s">
        <v>21</v>
      </c>
      <c r="G58" s="352" t="s">
        <v>16</v>
      </c>
      <c r="H58" s="352" t="s">
        <v>16</v>
      </c>
      <c r="I58" s="352" t="s">
        <v>619</v>
      </c>
      <c r="J58" s="352" t="s">
        <v>619</v>
      </c>
      <c r="K58" s="351" t="s">
        <v>664</v>
      </c>
      <c r="L58" s="347" t="s">
        <v>619</v>
      </c>
    </row>
    <row r="59" spans="1:12" ht="39" x14ac:dyDescent="0.25">
      <c r="A59" s="351" t="s">
        <v>97</v>
      </c>
      <c r="B59" s="351" t="s">
        <v>175</v>
      </c>
      <c r="C59" s="340" t="s">
        <v>187</v>
      </c>
      <c r="D59" s="357" t="s">
        <v>188</v>
      </c>
      <c r="E59" s="357" t="s">
        <v>490</v>
      </c>
      <c r="F59" s="172" t="s">
        <v>21</v>
      </c>
      <c r="G59" s="352" t="s">
        <v>16</v>
      </c>
      <c r="H59" s="352" t="s">
        <v>16</v>
      </c>
      <c r="I59" s="352" t="s">
        <v>619</v>
      </c>
      <c r="J59" s="352" t="s">
        <v>619</v>
      </c>
      <c r="K59" s="351" t="s">
        <v>664</v>
      </c>
      <c r="L59" s="347" t="s">
        <v>619</v>
      </c>
    </row>
    <row r="60" spans="1:12" ht="26" x14ac:dyDescent="0.25">
      <c r="A60" s="351" t="s">
        <v>189</v>
      </c>
      <c r="B60" s="351" t="s">
        <v>190</v>
      </c>
      <c r="C60" s="335" t="s">
        <v>192</v>
      </c>
      <c r="D60" s="354" t="s">
        <v>192</v>
      </c>
      <c r="E60" s="335" t="s">
        <v>494</v>
      </c>
      <c r="F60" s="172" t="s">
        <v>53</v>
      </c>
      <c r="G60" s="352" t="s">
        <v>619</v>
      </c>
      <c r="H60" s="352" t="s">
        <v>619</v>
      </c>
      <c r="I60" s="352" t="s">
        <v>619</v>
      </c>
      <c r="J60" s="352" t="s">
        <v>619</v>
      </c>
      <c r="K60" s="351"/>
      <c r="L60" s="347" t="s">
        <v>619</v>
      </c>
    </row>
    <row r="61" spans="1:12" ht="26" x14ac:dyDescent="0.25">
      <c r="A61" s="351" t="s">
        <v>189</v>
      </c>
      <c r="B61" s="351" t="s">
        <v>190</v>
      </c>
      <c r="C61" s="335" t="s">
        <v>196</v>
      </c>
      <c r="D61" s="354" t="s">
        <v>197</v>
      </c>
      <c r="E61" s="335" t="s">
        <v>665</v>
      </c>
      <c r="F61" s="172" t="s">
        <v>21</v>
      </c>
      <c r="G61" s="352" t="s">
        <v>16</v>
      </c>
      <c r="H61" s="352" t="s">
        <v>16</v>
      </c>
      <c r="I61" s="352" t="s">
        <v>619</v>
      </c>
      <c r="J61" s="352" t="s">
        <v>619</v>
      </c>
      <c r="K61" s="351" t="s">
        <v>666</v>
      </c>
      <c r="L61" s="347" t="s">
        <v>619</v>
      </c>
    </row>
    <row r="62" spans="1:12" ht="26" x14ac:dyDescent="0.25">
      <c r="A62" s="351" t="s">
        <v>189</v>
      </c>
      <c r="B62" s="351" t="s">
        <v>190</v>
      </c>
      <c r="C62" s="335" t="s">
        <v>200</v>
      </c>
      <c r="D62" s="354" t="s">
        <v>201</v>
      </c>
      <c r="E62" s="335" t="s">
        <v>667</v>
      </c>
      <c r="F62" s="172" t="s">
        <v>21</v>
      </c>
      <c r="G62" s="352" t="s">
        <v>16</v>
      </c>
      <c r="H62" s="352" t="s">
        <v>16</v>
      </c>
      <c r="I62" s="352" t="s">
        <v>619</v>
      </c>
      <c r="J62" s="352" t="s">
        <v>619</v>
      </c>
      <c r="K62" s="351" t="s">
        <v>666</v>
      </c>
      <c r="L62" s="347" t="s">
        <v>619</v>
      </c>
    </row>
    <row r="63" spans="1:12" ht="26" x14ac:dyDescent="0.25">
      <c r="A63" s="351" t="s">
        <v>189</v>
      </c>
      <c r="B63" s="351" t="s">
        <v>190</v>
      </c>
      <c r="C63" s="341" t="s">
        <v>202</v>
      </c>
      <c r="D63" s="356" t="s">
        <v>624</v>
      </c>
      <c r="E63" s="356" t="s">
        <v>624</v>
      </c>
      <c r="F63" s="334" t="s">
        <v>41</v>
      </c>
      <c r="G63" s="353" t="s">
        <v>619</v>
      </c>
      <c r="H63" s="353" t="s">
        <v>619</v>
      </c>
      <c r="I63" s="353" t="s">
        <v>619</v>
      </c>
      <c r="J63" s="353" t="s">
        <v>619</v>
      </c>
      <c r="K63" s="351"/>
      <c r="L63" s="347" t="s">
        <v>619</v>
      </c>
    </row>
    <row r="64" spans="1:12" ht="26" x14ac:dyDescent="0.25">
      <c r="A64" s="351" t="s">
        <v>189</v>
      </c>
      <c r="B64" s="351" t="s">
        <v>190</v>
      </c>
      <c r="C64" s="335" t="s">
        <v>203</v>
      </c>
      <c r="D64" s="354" t="s">
        <v>202</v>
      </c>
      <c r="E64" s="354" t="s">
        <v>503</v>
      </c>
      <c r="F64" s="427" t="s">
        <v>21</v>
      </c>
      <c r="G64" s="352" t="s">
        <v>16</v>
      </c>
      <c r="H64" s="352" t="s">
        <v>16</v>
      </c>
      <c r="I64" s="352" t="s">
        <v>619</v>
      </c>
      <c r="J64" s="352" t="s">
        <v>619</v>
      </c>
      <c r="K64" s="351" t="s">
        <v>668</v>
      </c>
      <c r="L64" s="347" t="s">
        <v>619</v>
      </c>
    </row>
    <row r="65" spans="1:12" ht="26" x14ac:dyDescent="0.25">
      <c r="A65" s="351" t="s">
        <v>189</v>
      </c>
      <c r="B65" s="351" t="s">
        <v>204</v>
      </c>
      <c r="C65" s="335" t="s">
        <v>208</v>
      </c>
      <c r="D65" s="354" t="s">
        <v>208</v>
      </c>
      <c r="E65" s="354" t="s">
        <v>510</v>
      </c>
      <c r="F65" s="172" t="s">
        <v>53</v>
      </c>
      <c r="G65" s="352" t="s">
        <v>619</v>
      </c>
      <c r="H65" s="352" t="s">
        <v>619</v>
      </c>
      <c r="I65" s="352" t="s">
        <v>619</v>
      </c>
      <c r="J65" s="352" t="s">
        <v>619</v>
      </c>
      <c r="K65" s="351"/>
      <c r="L65" s="347" t="s">
        <v>619</v>
      </c>
    </row>
    <row r="66" spans="1:12" ht="52" x14ac:dyDescent="0.25">
      <c r="A66" s="351" t="s">
        <v>189</v>
      </c>
      <c r="B66" s="351" t="s">
        <v>209</v>
      </c>
      <c r="C66" s="335" t="s">
        <v>212</v>
      </c>
      <c r="D66" s="354" t="s">
        <v>212</v>
      </c>
      <c r="E66" s="354" t="s">
        <v>513</v>
      </c>
      <c r="F66" s="172" t="s">
        <v>21</v>
      </c>
      <c r="G66" s="352" t="s">
        <v>619</v>
      </c>
      <c r="H66" s="352" t="s">
        <v>16</v>
      </c>
      <c r="I66" s="352" t="s">
        <v>619</v>
      </c>
      <c r="J66" s="352" t="s">
        <v>619</v>
      </c>
      <c r="K66" s="351"/>
      <c r="L66" s="347" t="s">
        <v>619</v>
      </c>
    </row>
    <row r="67" spans="1:12" ht="52" x14ac:dyDescent="0.25">
      <c r="A67" s="351" t="s">
        <v>189</v>
      </c>
      <c r="B67" s="351" t="s">
        <v>209</v>
      </c>
      <c r="C67" s="335" t="s">
        <v>215</v>
      </c>
      <c r="D67" s="354" t="s">
        <v>215</v>
      </c>
      <c r="E67" s="354" t="s">
        <v>515</v>
      </c>
      <c r="F67" s="172" t="s">
        <v>21</v>
      </c>
      <c r="G67" s="352" t="s">
        <v>619</v>
      </c>
      <c r="H67" s="352" t="s">
        <v>16</v>
      </c>
      <c r="I67" s="352" t="s">
        <v>619</v>
      </c>
      <c r="J67" s="352" t="s">
        <v>619</v>
      </c>
      <c r="K67" s="351"/>
      <c r="L67" s="347" t="s">
        <v>619</v>
      </c>
    </row>
    <row r="68" spans="1:12" ht="26" x14ac:dyDescent="0.25">
      <c r="A68" s="351" t="s">
        <v>189</v>
      </c>
      <c r="B68" s="351" t="s">
        <v>209</v>
      </c>
      <c r="C68" s="343" t="s">
        <v>218</v>
      </c>
      <c r="D68" s="360" t="s">
        <v>218</v>
      </c>
      <c r="E68" s="360" t="s">
        <v>517</v>
      </c>
      <c r="F68" s="213" t="s">
        <v>21</v>
      </c>
      <c r="G68" s="352" t="s">
        <v>619</v>
      </c>
      <c r="H68" s="352" t="s">
        <v>16</v>
      </c>
      <c r="I68" s="352" t="s">
        <v>619</v>
      </c>
      <c r="J68" s="352" t="s">
        <v>619</v>
      </c>
      <c r="K68" s="351"/>
      <c r="L68" s="347" t="s">
        <v>619</v>
      </c>
    </row>
    <row r="69" spans="1:12" ht="13" x14ac:dyDescent="0.25">
      <c r="A69" s="351" t="s">
        <v>189</v>
      </c>
      <c r="B69" s="351" t="s">
        <v>209</v>
      </c>
      <c r="C69" s="341" t="s">
        <v>220</v>
      </c>
      <c r="D69" s="356" t="s">
        <v>624</v>
      </c>
      <c r="E69" s="356" t="s">
        <v>624</v>
      </c>
      <c r="F69" s="334" t="s">
        <v>41</v>
      </c>
      <c r="G69" s="353" t="s">
        <v>619</v>
      </c>
      <c r="H69" s="353" t="s">
        <v>619</v>
      </c>
      <c r="I69" s="353" t="s">
        <v>619</v>
      </c>
      <c r="J69" s="353" t="s">
        <v>619</v>
      </c>
      <c r="K69" s="351"/>
      <c r="L69" s="347" t="s">
        <v>619</v>
      </c>
    </row>
    <row r="70" spans="1:12" ht="13" x14ac:dyDescent="0.25">
      <c r="A70" s="351" t="s">
        <v>189</v>
      </c>
      <c r="B70" s="351" t="s">
        <v>209</v>
      </c>
      <c r="C70" s="340" t="s">
        <v>221</v>
      </c>
      <c r="D70" s="357" t="s">
        <v>221</v>
      </c>
      <c r="E70" s="357" t="s">
        <v>522</v>
      </c>
      <c r="F70" s="172" t="s">
        <v>21</v>
      </c>
      <c r="G70" s="352" t="s">
        <v>619</v>
      </c>
      <c r="H70" s="352" t="s">
        <v>16</v>
      </c>
      <c r="I70" s="352" t="s">
        <v>619</v>
      </c>
      <c r="J70" s="352" t="s">
        <v>619</v>
      </c>
      <c r="K70" s="351" t="s">
        <v>669</v>
      </c>
      <c r="L70" s="347" t="s">
        <v>619</v>
      </c>
    </row>
    <row r="71" spans="1:12" ht="26" x14ac:dyDescent="0.25">
      <c r="A71" s="351" t="s">
        <v>189</v>
      </c>
      <c r="B71" s="351" t="s">
        <v>222</v>
      </c>
      <c r="C71" s="335" t="s">
        <v>224</v>
      </c>
      <c r="D71" s="354" t="s">
        <v>224</v>
      </c>
      <c r="E71" s="354" t="s">
        <v>526</v>
      </c>
      <c r="F71" s="172" t="s">
        <v>21</v>
      </c>
      <c r="G71" s="352" t="s">
        <v>619</v>
      </c>
      <c r="H71" s="352" t="s">
        <v>16</v>
      </c>
      <c r="I71" s="352" t="s">
        <v>619</v>
      </c>
      <c r="J71" s="352" t="s">
        <v>16</v>
      </c>
      <c r="K71" s="351"/>
      <c r="L71" s="347" t="s">
        <v>619</v>
      </c>
    </row>
    <row r="72" spans="1:12" ht="13" x14ac:dyDescent="0.25">
      <c r="A72" s="351" t="s">
        <v>189</v>
      </c>
      <c r="B72" s="351" t="s">
        <v>222</v>
      </c>
      <c r="C72" s="341" t="s">
        <v>225</v>
      </c>
      <c r="D72" s="356" t="s">
        <v>624</v>
      </c>
      <c r="E72" s="356" t="s">
        <v>624</v>
      </c>
      <c r="F72" s="334" t="s">
        <v>41</v>
      </c>
      <c r="G72" s="353" t="s">
        <v>619</v>
      </c>
      <c r="H72" s="353" t="s">
        <v>619</v>
      </c>
      <c r="I72" s="353" t="s">
        <v>619</v>
      </c>
      <c r="J72" s="353" t="s">
        <v>619</v>
      </c>
      <c r="K72" s="351" t="s">
        <v>670</v>
      </c>
      <c r="L72" s="347" t="s">
        <v>619</v>
      </c>
    </row>
    <row r="73" spans="1:12" ht="13" x14ac:dyDescent="0.25">
      <c r="A73" s="351" t="s">
        <v>189</v>
      </c>
      <c r="B73" s="351" t="s">
        <v>226</v>
      </c>
      <c r="C73" s="335" t="s">
        <v>228</v>
      </c>
      <c r="D73" s="354" t="s">
        <v>228</v>
      </c>
      <c r="E73" s="357" t="s">
        <v>535</v>
      </c>
      <c r="F73" s="172" t="s">
        <v>21</v>
      </c>
      <c r="G73" s="352" t="s">
        <v>619</v>
      </c>
      <c r="H73" s="352" t="s">
        <v>16</v>
      </c>
      <c r="I73" s="352" t="s">
        <v>619</v>
      </c>
      <c r="J73" s="352" t="s">
        <v>619</v>
      </c>
      <c r="K73" s="351"/>
      <c r="L73" s="347" t="s">
        <v>619</v>
      </c>
    </row>
    <row r="74" spans="1:12" ht="26" x14ac:dyDescent="0.25">
      <c r="A74" s="351" t="s">
        <v>189</v>
      </c>
      <c r="B74" s="351" t="s">
        <v>229</v>
      </c>
      <c r="C74" s="340" t="s">
        <v>230</v>
      </c>
      <c r="D74" s="357" t="s">
        <v>230</v>
      </c>
      <c r="E74" s="357" t="s">
        <v>540</v>
      </c>
      <c r="F74" s="172" t="s">
        <v>21</v>
      </c>
      <c r="G74" s="352" t="s">
        <v>619</v>
      </c>
      <c r="H74" s="352" t="s">
        <v>619</v>
      </c>
      <c r="I74" s="352" t="s">
        <v>619</v>
      </c>
      <c r="J74" s="352" t="s">
        <v>16</v>
      </c>
      <c r="K74" s="351"/>
      <c r="L74" s="347" t="s">
        <v>619</v>
      </c>
    </row>
    <row r="75" spans="1:12" ht="26" x14ac:dyDescent="0.25">
      <c r="A75" s="351" t="s">
        <v>189</v>
      </c>
      <c r="B75" s="351" t="s">
        <v>229</v>
      </c>
      <c r="C75" s="345" t="s">
        <v>231</v>
      </c>
      <c r="D75" s="356" t="s">
        <v>624</v>
      </c>
      <c r="E75" s="356" t="s">
        <v>624</v>
      </c>
      <c r="F75" s="334" t="s">
        <v>41</v>
      </c>
      <c r="G75" s="353" t="s">
        <v>619</v>
      </c>
      <c r="H75" s="353" t="s">
        <v>619</v>
      </c>
      <c r="I75" s="353" t="s">
        <v>619</v>
      </c>
      <c r="J75" s="353" t="s">
        <v>619</v>
      </c>
      <c r="K75" s="351"/>
      <c r="L75" s="347" t="s">
        <v>619</v>
      </c>
    </row>
    <row r="76" spans="1:12" ht="13" x14ac:dyDescent="0.25">
      <c r="A76" s="351" t="s">
        <v>189</v>
      </c>
      <c r="B76" s="351" t="s">
        <v>229</v>
      </c>
      <c r="C76" s="344" t="s">
        <v>233</v>
      </c>
      <c r="D76" s="361" t="s">
        <v>233</v>
      </c>
      <c r="E76" s="361" t="s">
        <v>548</v>
      </c>
      <c r="F76" s="172" t="s">
        <v>21</v>
      </c>
      <c r="G76" s="352" t="s">
        <v>619</v>
      </c>
      <c r="H76" s="352" t="s">
        <v>16</v>
      </c>
      <c r="I76" s="352" t="s">
        <v>619</v>
      </c>
      <c r="J76" s="352" t="s">
        <v>619</v>
      </c>
      <c r="K76" s="351" t="s">
        <v>671</v>
      </c>
      <c r="L76" s="347" t="s">
        <v>619</v>
      </c>
    </row>
    <row r="77" spans="1:12" ht="26" x14ac:dyDescent="0.25">
      <c r="A77" s="351" t="s">
        <v>189</v>
      </c>
      <c r="B77" s="351" t="s">
        <v>229</v>
      </c>
      <c r="C77" s="344" t="s">
        <v>235</v>
      </c>
      <c r="D77" s="361" t="s">
        <v>235</v>
      </c>
      <c r="E77" s="361" t="s">
        <v>552</v>
      </c>
      <c r="F77" s="172" t="s">
        <v>21</v>
      </c>
      <c r="G77" s="352" t="s">
        <v>619</v>
      </c>
      <c r="H77" s="352" t="s">
        <v>16</v>
      </c>
      <c r="I77" s="352" t="s">
        <v>619</v>
      </c>
      <c r="J77" s="352" t="s">
        <v>619</v>
      </c>
      <c r="K77" s="351" t="s">
        <v>671</v>
      </c>
      <c r="L77" s="347" t="s">
        <v>619</v>
      </c>
    </row>
    <row r="78" spans="1:12" ht="26" x14ac:dyDescent="0.25">
      <c r="A78" s="351" t="s">
        <v>189</v>
      </c>
      <c r="B78" s="351" t="s">
        <v>236</v>
      </c>
      <c r="C78" s="335" t="s">
        <v>240</v>
      </c>
      <c r="D78" s="354" t="s">
        <v>240</v>
      </c>
      <c r="E78" s="354" t="s">
        <v>556</v>
      </c>
      <c r="F78" s="172" t="s">
        <v>53</v>
      </c>
      <c r="G78" s="352" t="s">
        <v>619</v>
      </c>
      <c r="H78" s="352" t="s">
        <v>619</v>
      </c>
      <c r="I78" s="352" t="s">
        <v>619</v>
      </c>
      <c r="J78" s="352" t="s">
        <v>619</v>
      </c>
      <c r="K78" s="351"/>
      <c r="L78" s="347" t="s">
        <v>619</v>
      </c>
    </row>
    <row r="79" spans="1:12" ht="13" x14ac:dyDescent="0.25">
      <c r="A79" s="351" t="s">
        <v>189</v>
      </c>
      <c r="B79" s="351" t="s">
        <v>236</v>
      </c>
      <c r="C79" s="335" t="s">
        <v>242</v>
      </c>
      <c r="D79" s="354" t="s">
        <v>242</v>
      </c>
      <c r="E79" s="354" t="s">
        <v>560</v>
      </c>
      <c r="F79" s="172" t="s">
        <v>21</v>
      </c>
      <c r="G79" s="352" t="s">
        <v>619</v>
      </c>
      <c r="H79" s="352" t="s">
        <v>16</v>
      </c>
      <c r="I79" s="352" t="s">
        <v>619</v>
      </c>
      <c r="J79" s="352" t="s">
        <v>619</v>
      </c>
      <c r="K79" s="351"/>
      <c r="L79" s="347" t="s">
        <v>619</v>
      </c>
    </row>
    <row r="80" spans="1:12" ht="39" x14ac:dyDescent="0.25">
      <c r="A80" s="351" t="s">
        <v>189</v>
      </c>
      <c r="B80" s="351" t="s">
        <v>236</v>
      </c>
      <c r="C80" s="335" t="s">
        <v>245</v>
      </c>
      <c r="D80" s="354" t="s">
        <v>245</v>
      </c>
      <c r="E80" s="354" t="s">
        <v>563</v>
      </c>
      <c r="F80" s="172" t="s">
        <v>53</v>
      </c>
      <c r="G80" s="352" t="s">
        <v>619</v>
      </c>
      <c r="H80" s="352" t="s">
        <v>619</v>
      </c>
      <c r="I80" s="352" t="s">
        <v>619</v>
      </c>
      <c r="J80" s="352" t="s">
        <v>619</v>
      </c>
      <c r="K80" s="351"/>
      <c r="L80" s="347" t="s">
        <v>619</v>
      </c>
    </row>
    <row r="81" spans="1:12" ht="13" x14ac:dyDescent="0.25">
      <c r="A81" s="351" t="s">
        <v>246</v>
      </c>
      <c r="B81" s="351" t="s">
        <v>247</v>
      </c>
      <c r="C81" s="335" t="s">
        <v>251</v>
      </c>
      <c r="D81" s="354" t="s">
        <v>251</v>
      </c>
      <c r="E81" s="354" t="s">
        <v>568</v>
      </c>
      <c r="F81" s="172" t="s">
        <v>21</v>
      </c>
      <c r="G81" s="352" t="s">
        <v>619</v>
      </c>
      <c r="H81" s="352" t="s">
        <v>16</v>
      </c>
      <c r="I81" s="352" t="s">
        <v>619</v>
      </c>
      <c r="J81" s="352" t="s">
        <v>619</v>
      </c>
      <c r="K81" s="351" t="s">
        <v>672</v>
      </c>
      <c r="L81" s="347" t="s">
        <v>619</v>
      </c>
    </row>
    <row r="82" spans="1:12" ht="13" x14ac:dyDescent="0.25">
      <c r="A82" s="351" t="s">
        <v>246</v>
      </c>
      <c r="B82" s="351" t="s">
        <v>247</v>
      </c>
      <c r="C82" s="335" t="s">
        <v>254</v>
      </c>
      <c r="D82" s="354" t="s">
        <v>254</v>
      </c>
      <c r="E82" s="354" t="s">
        <v>571</v>
      </c>
      <c r="F82" s="172" t="s">
        <v>21</v>
      </c>
      <c r="G82" s="352" t="s">
        <v>619</v>
      </c>
      <c r="H82" s="352" t="s">
        <v>16</v>
      </c>
      <c r="I82" s="352" t="s">
        <v>619</v>
      </c>
      <c r="J82" s="352" t="s">
        <v>619</v>
      </c>
      <c r="K82" s="351" t="s">
        <v>672</v>
      </c>
      <c r="L82" s="347" t="s">
        <v>619</v>
      </c>
    </row>
    <row r="83" spans="1:12" ht="26" x14ac:dyDescent="0.25">
      <c r="A83" s="351" t="s">
        <v>246</v>
      </c>
      <c r="B83" s="351" t="s">
        <v>247</v>
      </c>
      <c r="C83" s="335" t="s">
        <v>257</v>
      </c>
      <c r="D83" s="354" t="s">
        <v>257</v>
      </c>
      <c r="E83" s="354" t="s">
        <v>574</v>
      </c>
      <c r="F83" s="172" t="s">
        <v>21</v>
      </c>
      <c r="G83" s="352" t="s">
        <v>619</v>
      </c>
      <c r="H83" s="352" t="s">
        <v>16</v>
      </c>
      <c r="I83" s="352" t="s">
        <v>619</v>
      </c>
      <c r="J83" s="352" t="s">
        <v>619</v>
      </c>
      <c r="K83" s="351" t="s">
        <v>672</v>
      </c>
      <c r="L83" s="347" t="s">
        <v>619</v>
      </c>
    </row>
    <row r="84" spans="1:12" ht="13" x14ac:dyDescent="0.25">
      <c r="A84" s="351" t="s">
        <v>246</v>
      </c>
      <c r="B84" s="351" t="s">
        <v>247</v>
      </c>
      <c r="C84" s="340" t="s">
        <v>258</v>
      </c>
      <c r="D84" s="357" t="s">
        <v>673</v>
      </c>
      <c r="E84" s="357" t="s">
        <v>578</v>
      </c>
      <c r="F84" s="172" t="s">
        <v>21</v>
      </c>
      <c r="G84" s="352" t="s">
        <v>16</v>
      </c>
      <c r="H84" s="352" t="s">
        <v>16</v>
      </c>
      <c r="I84" s="352" t="s">
        <v>619</v>
      </c>
      <c r="J84" s="352" t="s">
        <v>619</v>
      </c>
      <c r="K84" s="351"/>
      <c r="L84" s="347" t="s">
        <v>619</v>
      </c>
    </row>
    <row r="85" spans="1:12" ht="13" x14ac:dyDescent="0.25">
      <c r="A85" s="351" t="s">
        <v>246</v>
      </c>
      <c r="B85" s="351" t="s">
        <v>259</v>
      </c>
      <c r="C85" s="335" t="s">
        <v>263</v>
      </c>
      <c r="D85" s="354" t="s">
        <v>264</v>
      </c>
      <c r="E85" s="354" t="s">
        <v>583</v>
      </c>
      <c r="F85" s="333" t="s">
        <v>61</v>
      </c>
      <c r="G85" s="352" t="s">
        <v>16</v>
      </c>
      <c r="H85" s="352" t="s">
        <v>16</v>
      </c>
      <c r="I85" s="352" t="s">
        <v>16</v>
      </c>
      <c r="J85" s="352" t="s">
        <v>16</v>
      </c>
      <c r="K85" s="351" t="s">
        <v>674</v>
      </c>
      <c r="L85" s="347" t="s">
        <v>619</v>
      </c>
    </row>
    <row r="86" spans="1:12" ht="13" x14ac:dyDescent="0.25">
      <c r="A86" s="351" t="s">
        <v>246</v>
      </c>
      <c r="B86" s="351" t="s">
        <v>259</v>
      </c>
      <c r="C86" s="335" t="s">
        <v>266</v>
      </c>
      <c r="D86" s="354" t="s">
        <v>266</v>
      </c>
      <c r="E86" s="354" t="s">
        <v>588</v>
      </c>
      <c r="F86" s="172" t="s">
        <v>53</v>
      </c>
      <c r="G86" s="352" t="s">
        <v>619</v>
      </c>
      <c r="H86" s="352" t="s">
        <v>619</v>
      </c>
      <c r="I86" s="352" t="s">
        <v>619</v>
      </c>
      <c r="J86" s="352" t="s">
        <v>619</v>
      </c>
      <c r="K86" s="351"/>
      <c r="L86" s="347" t="s">
        <v>619</v>
      </c>
    </row>
    <row r="87" spans="1:12" ht="26.5" customHeight="1" x14ac:dyDescent="0.25">
      <c r="A87" s="351" t="s">
        <v>246</v>
      </c>
      <c r="B87" s="351" t="s">
        <v>267</v>
      </c>
      <c r="C87" s="335" t="s">
        <v>270</v>
      </c>
      <c r="D87" s="354" t="s">
        <v>675</v>
      </c>
      <c r="E87" s="354" t="s">
        <v>676</v>
      </c>
      <c r="F87" s="333" t="s">
        <v>61</v>
      </c>
      <c r="G87" s="352" t="s">
        <v>16</v>
      </c>
      <c r="H87" s="352" t="s">
        <v>16</v>
      </c>
      <c r="I87" s="352" t="s">
        <v>619</v>
      </c>
      <c r="J87" s="352" t="s">
        <v>16</v>
      </c>
      <c r="K87" s="351" t="s">
        <v>677</v>
      </c>
      <c r="L87" s="347" t="s">
        <v>619</v>
      </c>
    </row>
    <row r="88" spans="1:12" ht="26" x14ac:dyDescent="0.25">
      <c r="A88" s="351" t="s">
        <v>246</v>
      </c>
      <c r="B88" s="351" t="s">
        <v>267</v>
      </c>
      <c r="C88" s="335" t="s">
        <v>272</v>
      </c>
      <c r="D88" s="354" t="s">
        <v>272</v>
      </c>
      <c r="E88" s="354" t="s">
        <v>592</v>
      </c>
      <c r="F88" s="172" t="s">
        <v>21</v>
      </c>
      <c r="G88" s="352" t="s">
        <v>619</v>
      </c>
      <c r="H88" s="352" t="s">
        <v>619</v>
      </c>
      <c r="I88" s="352" t="s">
        <v>619</v>
      </c>
      <c r="J88" s="352" t="s">
        <v>16</v>
      </c>
      <c r="K88" s="351"/>
      <c r="L88" s="347" t="s">
        <v>619</v>
      </c>
    </row>
    <row r="89" spans="1:12" ht="52" x14ac:dyDescent="0.25">
      <c r="A89" s="351" t="s">
        <v>246</v>
      </c>
      <c r="B89" s="351" t="s">
        <v>267</v>
      </c>
      <c r="C89" s="346" t="s">
        <v>274</v>
      </c>
      <c r="D89" s="362" t="s">
        <v>275</v>
      </c>
      <c r="E89" s="362" t="s">
        <v>604</v>
      </c>
      <c r="F89" s="172" t="s">
        <v>21</v>
      </c>
      <c r="G89" s="352" t="s">
        <v>619</v>
      </c>
      <c r="H89" s="352" t="s">
        <v>619</v>
      </c>
      <c r="I89" s="352" t="s">
        <v>619</v>
      </c>
      <c r="J89" s="352" t="s">
        <v>619</v>
      </c>
      <c r="K89" s="351"/>
      <c r="L89" s="347" t="s">
        <v>619</v>
      </c>
    </row>
  </sheetData>
  <autoFilter ref="A2:K89" xr:uid="{61E6D642-E6D4-49CA-B617-153F95AC05F5}"/>
  <dataValidations count="1">
    <dataValidation type="list" allowBlank="1" showInputMessage="1" showErrorMessage="1" sqref="F65:F89 F3:F63" xr:uid="{19F4A0ED-2A80-4E52-A933-3B473C9127A0}">
      <formula1>"Idem,New,New(option ou auto),Modif,Rewording,Supp"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B8C1E-EFEB-4BCD-89A6-2D5886BC26BA}">
  <dimension ref="A1:D25"/>
  <sheetViews>
    <sheetView workbookViewId="0">
      <selection activeCell="F14" sqref="F14"/>
    </sheetView>
  </sheetViews>
  <sheetFormatPr baseColWidth="10" defaultColWidth="11.453125" defaultRowHeight="12.5" x14ac:dyDescent="0.25"/>
  <cols>
    <col min="2" max="2" width="45.26953125" customWidth="1"/>
  </cols>
  <sheetData>
    <row r="1" spans="1:4" ht="18" x14ac:dyDescent="0.4">
      <c r="A1" s="364" t="s">
        <v>678</v>
      </c>
    </row>
    <row r="2" spans="1:4" ht="13" thickBot="1" x14ac:dyDescent="0.3">
      <c r="B2" s="12"/>
      <c r="C2" s="12"/>
      <c r="D2" s="12"/>
    </row>
    <row r="3" spans="1:4" ht="13" x14ac:dyDescent="0.25">
      <c r="B3" s="478" t="s">
        <v>679</v>
      </c>
      <c r="C3" s="479"/>
      <c r="D3" s="12"/>
    </row>
    <row r="4" spans="1:4" ht="13.5" thickBot="1" x14ac:dyDescent="0.3">
      <c r="B4" s="431" t="s">
        <v>680</v>
      </c>
      <c r="C4" s="432" t="s">
        <v>681</v>
      </c>
      <c r="D4" s="12"/>
    </row>
    <row r="5" spans="1:4" x14ac:dyDescent="0.25">
      <c r="B5" s="366" t="s">
        <v>682</v>
      </c>
      <c r="C5" s="367">
        <v>54</v>
      </c>
      <c r="D5" s="12"/>
    </row>
    <row r="6" spans="1:4" x14ac:dyDescent="0.25">
      <c r="B6" s="368" t="s">
        <v>683</v>
      </c>
      <c r="C6" s="369">
        <v>12</v>
      </c>
      <c r="D6" s="12"/>
    </row>
    <row r="7" spans="1:4" ht="13.5" thickBot="1" x14ac:dyDescent="0.3">
      <c r="B7" s="365" t="s">
        <v>684</v>
      </c>
      <c r="C7" s="370">
        <f>C5+C6</f>
        <v>66</v>
      </c>
      <c r="D7" s="12"/>
    </row>
    <row r="8" spans="1:4" x14ac:dyDescent="0.25">
      <c r="B8" s="366" t="s">
        <v>685</v>
      </c>
      <c r="C8" s="367">
        <v>4</v>
      </c>
      <c r="D8" s="12"/>
    </row>
    <row r="9" spans="1:4" ht="13.5" thickBot="1" x14ac:dyDescent="0.3">
      <c r="B9" s="371" t="s">
        <v>686</v>
      </c>
      <c r="C9" s="370">
        <f>C7+C8</f>
        <v>70</v>
      </c>
      <c r="D9" s="12"/>
    </row>
    <row r="10" spans="1:4" x14ac:dyDescent="0.25">
      <c r="B10" s="372" t="s">
        <v>687</v>
      </c>
      <c r="C10" s="367">
        <v>4</v>
      </c>
      <c r="D10" s="12"/>
    </row>
    <row r="11" spans="1:4" ht="13" x14ac:dyDescent="0.25">
      <c r="B11" s="373" t="s">
        <v>688</v>
      </c>
      <c r="C11" s="374">
        <v>11</v>
      </c>
      <c r="D11" s="330"/>
    </row>
    <row r="12" spans="1:4" x14ac:dyDescent="0.25">
      <c r="B12" s="375" t="s">
        <v>689</v>
      </c>
      <c r="C12" s="376">
        <v>6</v>
      </c>
      <c r="D12" s="330"/>
    </row>
    <row r="13" spans="1:4" x14ac:dyDescent="0.25">
      <c r="B13" s="375" t="s">
        <v>690</v>
      </c>
      <c r="C13" s="376">
        <v>2</v>
      </c>
      <c r="D13" s="330"/>
    </row>
    <row r="14" spans="1:4" ht="13" x14ac:dyDescent="0.25">
      <c r="B14" s="375" t="s">
        <v>691</v>
      </c>
      <c r="C14" s="376">
        <v>7</v>
      </c>
      <c r="D14" s="430">
        <f>C14/C11</f>
        <v>0.63636363636363635</v>
      </c>
    </row>
    <row r="15" spans="1:4" ht="13" x14ac:dyDescent="0.25">
      <c r="B15" s="377" t="s">
        <v>692</v>
      </c>
      <c r="C15" s="378">
        <v>11</v>
      </c>
      <c r="D15" s="12"/>
    </row>
    <row r="16" spans="1:4" ht="13" x14ac:dyDescent="0.25">
      <c r="B16" s="379" t="s">
        <v>693</v>
      </c>
      <c r="C16" s="380">
        <f>C11-C15</f>
        <v>0</v>
      </c>
      <c r="D16" s="12"/>
    </row>
    <row r="17" spans="2:4" ht="13.5" thickBot="1" x14ac:dyDescent="0.3">
      <c r="B17" s="365" t="s">
        <v>694</v>
      </c>
      <c r="C17" s="370">
        <v>12</v>
      </c>
      <c r="D17" s="330"/>
    </row>
    <row r="18" spans="2:4" x14ac:dyDescent="0.25">
      <c r="B18" s="366" t="s">
        <v>695</v>
      </c>
      <c r="C18" s="367">
        <v>49</v>
      </c>
      <c r="D18" s="12"/>
    </row>
    <row r="19" spans="2:4" ht="13.5" thickBot="1" x14ac:dyDescent="0.3">
      <c r="B19" s="365" t="s">
        <v>696</v>
      </c>
      <c r="C19" s="381">
        <f>C18/C9</f>
        <v>0.7</v>
      </c>
      <c r="D19" s="12"/>
    </row>
    <row r="20" spans="2:4" ht="13" x14ac:dyDescent="0.25">
      <c r="B20" s="366" t="s">
        <v>697</v>
      </c>
      <c r="C20" s="367">
        <v>23</v>
      </c>
      <c r="D20" s="409" t="s">
        <v>698</v>
      </c>
    </row>
    <row r="21" spans="2:4" ht="13.5" thickBot="1" x14ac:dyDescent="0.3">
      <c r="B21" s="365" t="s">
        <v>699</v>
      </c>
      <c r="C21" s="381">
        <f>C20/C9</f>
        <v>0.32857142857142857</v>
      </c>
      <c r="D21" s="12"/>
    </row>
    <row r="22" spans="2:4" x14ac:dyDescent="0.25">
      <c r="B22" s="12"/>
      <c r="C22" s="12"/>
      <c r="D22" s="12"/>
    </row>
    <row r="23" spans="2:4" ht="13" x14ac:dyDescent="0.25">
      <c r="B23" s="409" t="s">
        <v>700</v>
      </c>
      <c r="C23" s="12"/>
      <c r="D23" s="12"/>
    </row>
    <row r="24" spans="2:4" ht="13" x14ac:dyDescent="0.25">
      <c r="B24" s="410" t="s">
        <v>701</v>
      </c>
      <c r="C24" s="410" t="s">
        <v>681</v>
      </c>
      <c r="D24" s="12"/>
    </row>
    <row r="25" spans="2:4" ht="13" x14ac:dyDescent="0.25">
      <c r="B25" s="175" t="s">
        <v>680</v>
      </c>
      <c r="C25" s="175">
        <v>133</v>
      </c>
      <c r="D25" s="409" t="s">
        <v>702</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2B3A4-4DF5-4E43-AE02-2770AB59895D}">
  <dimension ref="A1:AMJ71"/>
  <sheetViews>
    <sheetView zoomScale="78" zoomScaleNormal="145" workbookViewId="0">
      <selection activeCell="F13" sqref="F13:R16"/>
    </sheetView>
  </sheetViews>
  <sheetFormatPr baseColWidth="10" defaultColWidth="8.7265625" defaultRowHeight="14.5" x14ac:dyDescent="0.35"/>
  <cols>
    <col min="1" max="1" width="8.7265625" style="21"/>
    <col min="2" max="2" width="27.81640625" style="21" customWidth="1"/>
    <col min="3" max="3" width="8.7265625" style="21"/>
    <col min="4" max="4" width="19.1796875" style="21" customWidth="1"/>
    <col min="5" max="19" width="8.7265625" style="21"/>
    <col min="20" max="20" width="9.1796875" style="21" customWidth="1"/>
    <col min="21" max="1024" width="8.7265625" style="21"/>
    <col min="1025" max="16384" width="8.7265625" style="108"/>
  </cols>
  <sheetData>
    <row r="1" spans="1:23" ht="25.5" customHeight="1" x14ac:dyDescent="0.35">
      <c r="A1" s="497" t="s">
        <v>703</v>
      </c>
      <c r="B1" s="497"/>
      <c r="C1" s="497"/>
      <c r="D1" s="497"/>
      <c r="E1" s="497"/>
      <c r="F1" s="497"/>
      <c r="G1" s="497"/>
      <c r="H1" s="497"/>
      <c r="I1" s="497"/>
      <c r="J1" s="497"/>
      <c r="K1" s="497"/>
      <c r="L1" s="497"/>
      <c r="M1" s="497"/>
      <c r="N1" s="497"/>
      <c r="O1" s="497"/>
      <c r="P1" s="497"/>
      <c r="Q1" s="497"/>
      <c r="R1" s="497"/>
      <c r="S1" s="497"/>
      <c r="T1" s="497"/>
      <c r="U1" s="497"/>
      <c r="V1" s="497"/>
    </row>
    <row r="2" spans="1:23" ht="26.25" customHeight="1" thickBot="1" x14ac:dyDescent="0.4">
      <c r="A2" s="488" t="s">
        <v>704</v>
      </c>
      <c r="B2" s="489"/>
    </row>
    <row r="3" spans="1:23" s="21" customFormat="1" ht="15" thickBot="1" x14ac:dyDescent="0.4">
      <c r="B3" s="490"/>
      <c r="C3" s="490"/>
      <c r="D3" s="490"/>
      <c r="E3" s="490"/>
      <c r="F3" s="491" t="s">
        <v>705</v>
      </c>
      <c r="G3" s="491"/>
      <c r="H3" s="491"/>
      <c r="I3" s="491"/>
      <c r="J3" s="491"/>
      <c r="K3" s="491"/>
      <c r="L3" s="480" t="s">
        <v>706</v>
      </c>
      <c r="M3" s="480"/>
      <c r="N3" s="480"/>
      <c r="O3" s="480"/>
      <c r="P3" s="480"/>
      <c r="Q3" s="480"/>
      <c r="R3" s="19"/>
      <c r="S3" s="19"/>
      <c r="T3" s="19"/>
      <c r="U3" s="19"/>
      <c r="V3" s="19"/>
      <c r="W3" s="20"/>
    </row>
    <row r="4" spans="1:23" s="21" customFormat="1" ht="116.9" customHeight="1" thickBot="1" x14ac:dyDescent="0.4">
      <c r="B4" s="22" t="s">
        <v>707</v>
      </c>
      <c r="C4" s="23" t="s">
        <v>708</v>
      </c>
      <c r="D4" s="23" t="s">
        <v>709</v>
      </c>
      <c r="E4" s="23" t="s">
        <v>710</v>
      </c>
      <c r="F4" s="24" t="s">
        <v>711</v>
      </c>
      <c r="G4" s="25" t="s">
        <v>712</v>
      </c>
      <c r="H4" s="26" t="s">
        <v>713</v>
      </c>
      <c r="I4" s="27" t="s">
        <v>714</v>
      </c>
      <c r="J4" s="28" t="s">
        <v>715</v>
      </c>
      <c r="K4" s="29" t="s">
        <v>716</v>
      </c>
      <c r="L4" s="30" t="s">
        <v>717</v>
      </c>
      <c r="M4" s="30" t="s">
        <v>718</v>
      </c>
      <c r="N4" s="30" t="s">
        <v>719</v>
      </c>
      <c r="O4" s="30" t="s">
        <v>720</v>
      </c>
      <c r="P4" s="31" t="s">
        <v>721</v>
      </c>
      <c r="Q4" s="32" t="s">
        <v>722</v>
      </c>
      <c r="R4" s="33" t="s">
        <v>723</v>
      </c>
      <c r="S4" s="22" t="s">
        <v>724</v>
      </c>
      <c r="T4" s="22" t="s">
        <v>725</v>
      </c>
      <c r="U4" s="22" t="s">
        <v>726</v>
      </c>
      <c r="V4" s="22" t="s">
        <v>727</v>
      </c>
      <c r="W4" s="34"/>
    </row>
    <row r="5" spans="1:23" s="21" customFormat="1" ht="24.5" thickBot="1" x14ac:dyDescent="0.4">
      <c r="B5" s="35" t="s">
        <v>20</v>
      </c>
      <c r="C5" s="35"/>
      <c r="D5" s="36" t="s">
        <v>728</v>
      </c>
      <c r="E5" s="35" t="s">
        <v>93</v>
      </c>
      <c r="F5" s="37" t="s">
        <v>93</v>
      </c>
      <c r="G5" s="37" t="s">
        <v>93</v>
      </c>
      <c r="H5" s="38" t="s">
        <v>93</v>
      </c>
      <c r="I5" s="37" t="s">
        <v>93</v>
      </c>
      <c r="J5" s="37" t="s">
        <v>93</v>
      </c>
      <c r="K5" s="37" t="s">
        <v>93</v>
      </c>
      <c r="L5" s="35" t="s">
        <v>729</v>
      </c>
      <c r="M5" s="35" t="s">
        <v>729</v>
      </c>
      <c r="N5" s="35" t="s">
        <v>729</v>
      </c>
      <c r="O5" s="35" t="s">
        <v>729</v>
      </c>
      <c r="P5" s="35" t="s">
        <v>729</v>
      </c>
      <c r="Q5" s="35" t="s">
        <v>729</v>
      </c>
      <c r="R5" s="35" t="s">
        <v>729</v>
      </c>
      <c r="S5" s="39" t="s">
        <v>93</v>
      </c>
      <c r="T5" s="35" t="s">
        <v>93</v>
      </c>
      <c r="U5" s="35" t="s">
        <v>730</v>
      </c>
      <c r="V5" s="35" t="s">
        <v>731</v>
      </c>
      <c r="W5" s="40"/>
    </row>
    <row r="6" spans="1:23" s="21" customFormat="1" ht="15.75" customHeight="1" thickBot="1" x14ac:dyDescent="0.4">
      <c r="B6" s="483" t="s">
        <v>732</v>
      </c>
      <c r="C6" s="484"/>
      <c r="D6" s="485"/>
      <c r="E6" s="41">
        <f>E11+E15</f>
        <v>1</v>
      </c>
      <c r="F6" s="42"/>
      <c r="G6" s="42"/>
      <c r="H6" s="42"/>
      <c r="I6" s="42"/>
      <c r="J6" s="42"/>
      <c r="K6" s="42"/>
      <c r="L6" s="43"/>
      <c r="M6" s="43"/>
      <c r="N6" s="43"/>
      <c r="O6" s="43"/>
      <c r="P6" s="43"/>
      <c r="Q6" s="43"/>
      <c r="R6" s="44"/>
      <c r="S6" s="45"/>
      <c r="T6" s="43"/>
      <c r="U6" s="43"/>
      <c r="V6" s="46"/>
      <c r="W6" s="40"/>
    </row>
    <row r="7" spans="1:23" s="21" customFormat="1" ht="15" customHeight="1" x14ac:dyDescent="0.35">
      <c r="B7" s="486" t="s">
        <v>733</v>
      </c>
      <c r="C7" s="486"/>
      <c r="D7" s="486"/>
      <c r="E7" s="486"/>
      <c r="F7" s="486"/>
      <c r="G7" s="486"/>
      <c r="H7" s="486"/>
      <c r="I7" s="486"/>
      <c r="J7" s="47"/>
      <c r="K7" s="47"/>
      <c r="L7" s="47"/>
      <c r="M7" s="47"/>
      <c r="N7" s="47"/>
      <c r="O7" s="47"/>
      <c r="P7" s="47"/>
      <c r="Q7" s="47"/>
      <c r="R7" s="47"/>
      <c r="S7" s="48"/>
      <c r="T7" s="49"/>
      <c r="U7" s="49"/>
      <c r="V7" s="50"/>
      <c r="W7" s="40"/>
    </row>
    <row r="8" spans="1:23" s="21" customFormat="1" x14ac:dyDescent="0.35">
      <c r="B8" s="51"/>
      <c r="C8" s="52"/>
      <c r="D8" s="53">
        <v>1</v>
      </c>
      <c r="E8" s="54">
        <f>D8/$D$19</f>
        <v>0.2</v>
      </c>
      <c r="F8" s="54"/>
      <c r="G8" s="54"/>
      <c r="H8" s="54"/>
      <c r="I8" s="54"/>
      <c r="J8" s="54"/>
      <c r="K8" s="54"/>
      <c r="L8" s="55" t="s">
        <v>619</v>
      </c>
      <c r="M8" s="55" t="s">
        <v>734</v>
      </c>
      <c r="N8" s="55" t="s">
        <v>734</v>
      </c>
      <c r="O8" s="55" t="s">
        <v>734</v>
      </c>
      <c r="P8" s="55" t="s">
        <v>734</v>
      </c>
      <c r="Q8" s="55" t="s">
        <v>734</v>
      </c>
      <c r="R8" s="55" t="s">
        <v>734</v>
      </c>
      <c r="S8" s="56">
        <f>E8</f>
        <v>0.2</v>
      </c>
      <c r="T8" s="57">
        <v>0</v>
      </c>
      <c r="U8" s="58" t="s">
        <v>619</v>
      </c>
      <c r="V8" s="59" t="s">
        <v>619</v>
      </c>
      <c r="W8" s="20"/>
    </row>
    <row r="9" spans="1:23" s="21" customFormat="1" x14ac:dyDescent="0.35">
      <c r="B9" s="51"/>
      <c r="C9" s="52"/>
      <c r="D9" s="53">
        <v>1</v>
      </c>
      <c r="E9" s="54">
        <f>D9/$D$19</f>
        <v>0.2</v>
      </c>
      <c r="F9" s="54"/>
      <c r="G9" s="54"/>
      <c r="H9" s="54"/>
      <c r="I9" s="54"/>
      <c r="J9" s="54"/>
      <c r="K9" s="54"/>
      <c r="L9" s="55"/>
      <c r="M9" s="55"/>
      <c r="N9" s="55"/>
      <c r="O9" s="55"/>
      <c r="P9" s="55"/>
      <c r="Q9" s="55"/>
      <c r="R9" s="55"/>
      <c r="S9" s="56">
        <f>E9</f>
        <v>0.2</v>
      </c>
      <c r="T9" s="57">
        <v>0</v>
      </c>
      <c r="U9" s="58"/>
      <c r="V9" s="59"/>
      <c r="W9" s="20"/>
    </row>
    <row r="10" spans="1:23" s="21" customFormat="1" x14ac:dyDescent="0.35">
      <c r="B10" s="60"/>
      <c r="C10" s="61"/>
      <c r="D10" s="62">
        <v>1</v>
      </c>
      <c r="E10" s="54">
        <f>D10/$D$19</f>
        <v>0.2</v>
      </c>
      <c r="F10" s="54"/>
      <c r="G10" s="63"/>
      <c r="H10" s="63"/>
      <c r="I10" s="63"/>
      <c r="J10" s="54"/>
      <c r="K10" s="63"/>
      <c r="L10" s="55"/>
      <c r="M10" s="55"/>
      <c r="N10" s="55"/>
      <c r="O10" s="55"/>
      <c r="P10" s="55"/>
      <c r="Q10" s="55"/>
      <c r="R10" s="55"/>
      <c r="S10" s="56">
        <f>E10</f>
        <v>0.2</v>
      </c>
      <c r="T10" s="64">
        <v>0</v>
      </c>
      <c r="U10" s="65"/>
      <c r="V10" s="66"/>
      <c r="W10" s="20"/>
    </row>
    <row r="11" spans="1:23" s="74" customFormat="1" ht="61.5" customHeight="1" thickBot="1" x14ac:dyDescent="0.4">
      <c r="B11" s="482" t="s">
        <v>735</v>
      </c>
      <c r="C11" s="482"/>
      <c r="D11" s="67">
        <f>SUM(D8:D10)</f>
        <v>3</v>
      </c>
      <c r="E11" s="68">
        <f>SUM(E8:E10)</f>
        <v>0.60000000000000009</v>
      </c>
      <c r="F11" s="68">
        <f>SUM(E8:E10)</f>
        <v>0.60000000000000009</v>
      </c>
      <c r="G11" s="68">
        <f t="shared" ref="G11:K11" si="0">SUMPRODUCT($E8:$E10,G8:G10)</f>
        <v>0</v>
      </c>
      <c r="H11" s="68">
        <f t="shared" si="0"/>
        <v>0</v>
      </c>
      <c r="I11" s="68">
        <f t="shared" si="0"/>
        <v>0</v>
      </c>
      <c r="J11" s="68">
        <f t="shared" si="0"/>
        <v>0</v>
      </c>
      <c r="K11" s="68">
        <f t="shared" si="0"/>
        <v>0</v>
      </c>
      <c r="L11" s="69" t="str">
        <f t="shared" ref="L11:R11" si="1">IF(COUNTIF(L8:L10,"N")&gt;0,"N","Y")</f>
        <v>Y</v>
      </c>
      <c r="M11" s="69" t="str">
        <f t="shared" si="1"/>
        <v>Y</v>
      </c>
      <c r="N11" s="69" t="str">
        <f t="shared" si="1"/>
        <v>Y</v>
      </c>
      <c r="O11" s="69" t="str">
        <f t="shared" si="1"/>
        <v>Y</v>
      </c>
      <c r="P11" s="69" t="str">
        <f t="shared" si="1"/>
        <v>Y</v>
      </c>
      <c r="Q11" s="69" t="str">
        <f t="shared" si="1"/>
        <v>Y</v>
      </c>
      <c r="R11" s="69" t="str">
        <f t="shared" si="1"/>
        <v>Y</v>
      </c>
      <c r="S11" s="70">
        <f>SUM(S8:S10)</f>
        <v>0.60000000000000009</v>
      </c>
      <c r="T11" s="71">
        <v>0</v>
      </c>
      <c r="U11" s="68">
        <f>SUMIF(U8:U10,"E",$S8:$S10)</f>
        <v>0</v>
      </c>
      <c r="V11" s="72">
        <f>SUMIF(V8:V10,"T",$S8:$S10)</f>
        <v>0</v>
      </c>
      <c r="W11" s="73"/>
    </row>
    <row r="12" spans="1:23" s="21" customFormat="1" ht="15" customHeight="1" x14ac:dyDescent="0.35">
      <c r="B12" s="496" t="s">
        <v>736</v>
      </c>
      <c r="C12" s="496"/>
      <c r="D12" s="496"/>
      <c r="E12" s="496"/>
      <c r="F12" s="496"/>
      <c r="G12" s="496"/>
      <c r="H12" s="496"/>
      <c r="I12" s="496"/>
      <c r="J12" s="75"/>
      <c r="K12" s="75"/>
      <c r="L12" s="75"/>
      <c r="M12" s="75"/>
      <c r="N12" s="75"/>
      <c r="O12" s="75"/>
      <c r="P12" s="75"/>
      <c r="Q12" s="75"/>
      <c r="R12" s="75"/>
      <c r="S12" s="75"/>
      <c r="T12" s="75"/>
      <c r="U12" s="75"/>
      <c r="V12" s="76"/>
      <c r="W12" s="20"/>
    </row>
    <row r="13" spans="1:23" s="74" customFormat="1" x14ac:dyDescent="0.35">
      <c r="B13" s="77"/>
      <c r="C13" s="78"/>
      <c r="D13" s="79">
        <v>1</v>
      </c>
      <c r="E13" s="80">
        <f>D13/$D$19</f>
        <v>0.2</v>
      </c>
      <c r="F13" s="81"/>
      <c r="G13" s="81"/>
      <c r="H13" s="81"/>
      <c r="I13" s="81"/>
      <c r="J13" s="81"/>
      <c r="K13" s="81"/>
      <c r="L13" s="82"/>
      <c r="M13" s="83"/>
      <c r="N13" s="83"/>
      <c r="O13" s="83"/>
      <c r="P13" s="83"/>
      <c r="Q13" s="83"/>
      <c r="R13" s="84" t="s">
        <v>619</v>
      </c>
      <c r="S13" s="85"/>
      <c r="T13" s="86"/>
      <c r="U13" s="87"/>
      <c r="V13" s="88"/>
      <c r="W13" s="89" t="s">
        <v>737</v>
      </c>
    </row>
    <row r="14" spans="1:23" s="74" customFormat="1" ht="15" thickBot="1" x14ac:dyDescent="0.4">
      <c r="B14" s="90"/>
      <c r="C14" s="91"/>
      <c r="D14" s="79">
        <v>1</v>
      </c>
      <c r="E14" s="80">
        <f>D14/$D$19</f>
        <v>0.2</v>
      </c>
      <c r="F14" s="92"/>
      <c r="G14" s="92"/>
      <c r="H14" s="92"/>
      <c r="I14" s="92"/>
      <c r="J14" s="92"/>
      <c r="K14" s="92"/>
      <c r="L14" s="82"/>
      <c r="M14" s="92"/>
      <c r="N14" s="92"/>
      <c r="O14" s="92"/>
      <c r="P14" s="92"/>
      <c r="Q14" s="92"/>
      <c r="R14" s="84"/>
      <c r="S14" s="93"/>
      <c r="T14" s="94"/>
      <c r="U14" s="95"/>
      <c r="V14" s="96"/>
      <c r="W14" s="89" t="s">
        <v>737</v>
      </c>
    </row>
    <row r="15" spans="1:23" s="74" customFormat="1" ht="78" customHeight="1" thickBot="1" x14ac:dyDescent="0.4">
      <c r="B15" s="482" t="s">
        <v>738</v>
      </c>
      <c r="C15" s="482"/>
      <c r="D15" s="67">
        <f>SUM(D13:D14)</f>
        <v>2</v>
      </c>
      <c r="E15" s="68">
        <f>SUM(E13:E14)</f>
        <v>0.4</v>
      </c>
      <c r="F15" s="97"/>
      <c r="G15" s="97"/>
      <c r="H15" s="97"/>
      <c r="I15" s="97"/>
      <c r="J15" s="98"/>
      <c r="K15" s="98"/>
      <c r="L15" s="98"/>
      <c r="M15" s="98"/>
      <c r="N15" s="98"/>
      <c r="O15" s="98"/>
      <c r="P15" s="98"/>
      <c r="Q15" s="98"/>
      <c r="R15" s="98"/>
      <c r="S15" s="99"/>
      <c r="T15" s="100"/>
      <c r="U15" s="101"/>
      <c r="V15" s="102"/>
      <c r="W15" s="103"/>
    </row>
    <row r="16" spans="1:23" s="74" customFormat="1" ht="78" customHeight="1" thickBot="1" x14ac:dyDescent="0.4">
      <c r="B16" s="482" t="s">
        <v>739</v>
      </c>
      <c r="C16" s="482"/>
      <c r="D16" s="67">
        <f>SUM(D11,D15)</f>
        <v>5</v>
      </c>
      <c r="E16" s="68">
        <f>SUM(E11,E15)</f>
        <v>1</v>
      </c>
      <c r="F16" s="97"/>
      <c r="G16" s="97"/>
      <c r="H16" s="97"/>
      <c r="I16" s="97"/>
      <c r="J16" s="98"/>
      <c r="K16" s="98"/>
      <c r="L16" s="98"/>
      <c r="M16" s="98"/>
      <c r="N16" s="98"/>
      <c r="O16" s="98"/>
      <c r="P16" s="98"/>
      <c r="Q16" s="98"/>
      <c r="R16" s="98"/>
      <c r="S16" s="99"/>
      <c r="T16" s="100"/>
      <c r="U16" s="101"/>
      <c r="V16" s="102"/>
      <c r="W16" s="103"/>
    </row>
    <row r="17" spans="1:23" s="21" customFormat="1" ht="15.75" customHeight="1" thickBot="1" x14ac:dyDescent="0.4">
      <c r="B17" s="481" t="s">
        <v>740</v>
      </c>
      <c r="C17" s="481"/>
      <c r="D17" s="481"/>
      <c r="E17" s="481"/>
      <c r="F17" s="104"/>
      <c r="G17" s="104"/>
      <c r="H17" s="104"/>
      <c r="I17" s="104"/>
      <c r="J17" s="19"/>
      <c r="K17" s="19"/>
      <c r="L17" s="19"/>
      <c r="M17" s="19"/>
      <c r="N17" s="19"/>
      <c r="O17" s="19"/>
      <c r="P17" s="19"/>
      <c r="Q17" s="19"/>
      <c r="R17" s="19"/>
      <c r="S17" s="104"/>
      <c r="T17" s="105"/>
      <c r="U17" s="105"/>
      <c r="V17" s="105"/>
      <c r="W17" s="20"/>
    </row>
    <row r="18" spans="1:23" ht="41.5" customHeight="1" thickBot="1" x14ac:dyDescent="0.4">
      <c r="B18" s="482" t="s">
        <v>741</v>
      </c>
      <c r="C18" s="482"/>
      <c r="D18" s="106">
        <v>0</v>
      </c>
      <c r="E18" s="107">
        <f>D18/$D$19</f>
        <v>0</v>
      </c>
      <c r="F18" s="104"/>
      <c r="G18" s="104"/>
      <c r="H18" s="104"/>
      <c r="I18" s="104"/>
      <c r="J18" s="19"/>
      <c r="K18" s="19"/>
      <c r="L18" s="19"/>
      <c r="M18" s="19"/>
      <c r="N18" s="19"/>
      <c r="O18" s="19"/>
      <c r="P18" s="19"/>
      <c r="Q18" s="19"/>
      <c r="R18" s="19"/>
      <c r="S18" s="104"/>
      <c r="T18" s="105"/>
      <c r="U18" s="105"/>
      <c r="V18" s="105"/>
      <c r="W18" s="20"/>
    </row>
    <row r="19" spans="1:23" ht="15.75" customHeight="1" thickBot="1" x14ac:dyDescent="0.4">
      <c r="B19" s="482" t="s">
        <v>742</v>
      </c>
      <c r="C19" s="482"/>
      <c r="D19" s="106">
        <f>D16+D18</f>
        <v>5</v>
      </c>
      <c r="E19" s="107">
        <f>E16+E18</f>
        <v>1</v>
      </c>
      <c r="F19" s="104"/>
      <c r="G19" s="104"/>
      <c r="H19" s="104"/>
      <c r="I19" s="104"/>
      <c r="J19" s="19"/>
      <c r="K19" s="19"/>
      <c r="L19" s="19"/>
      <c r="M19" s="19"/>
      <c r="N19" s="19"/>
      <c r="O19" s="19"/>
      <c r="P19" s="19"/>
      <c r="Q19" s="19"/>
      <c r="R19" s="19"/>
      <c r="S19" s="104"/>
      <c r="T19" s="105"/>
      <c r="U19" s="105"/>
      <c r="V19" s="105"/>
      <c r="W19" s="20"/>
    </row>
    <row r="20" spans="1:23" x14ac:dyDescent="0.35">
      <c r="B20" s="109"/>
      <c r="C20" s="109"/>
      <c r="D20" s="110"/>
      <c r="E20" s="111"/>
      <c r="F20" s="104"/>
      <c r="G20" s="104"/>
      <c r="H20" s="104"/>
      <c r="I20" s="104"/>
      <c r="J20" s="19"/>
      <c r="K20" s="19"/>
      <c r="L20" s="19"/>
      <c r="M20" s="19"/>
      <c r="N20" s="19"/>
      <c r="O20" s="19"/>
      <c r="P20" s="19"/>
      <c r="Q20" s="19"/>
      <c r="R20" s="19"/>
      <c r="S20" s="104"/>
      <c r="T20" s="105"/>
      <c r="U20" s="105"/>
      <c r="V20" s="105"/>
      <c r="W20" s="20"/>
    </row>
    <row r="24" spans="1:23" ht="21" customHeight="1" x14ac:dyDescent="0.35">
      <c r="A24" s="488" t="s">
        <v>743</v>
      </c>
      <c r="B24" s="489"/>
    </row>
    <row r="25" spans="1:23" ht="15" thickBot="1" x14ac:dyDescent="0.4"/>
    <row r="26" spans="1:23" ht="15" thickBot="1" x14ac:dyDescent="0.4">
      <c r="B26" s="490"/>
      <c r="C26" s="490"/>
      <c r="D26" s="490"/>
      <c r="E26" s="490"/>
      <c r="F26" s="491" t="s">
        <v>705</v>
      </c>
      <c r="G26" s="491"/>
      <c r="H26" s="491"/>
      <c r="I26" s="491"/>
      <c r="J26" s="491"/>
      <c r="K26" s="491"/>
      <c r="L26" s="480" t="s">
        <v>706</v>
      </c>
      <c r="M26" s="480"/>
      <c r="N26" s="480"/>
      <c r="O26" s="480"/>
      <c r="P26" s="480"/>
      <c r="Q26" s="480"/>
      <c r="R26" s="19"/>
      <c r="S26" s="19"/>
      <c r="T26" s="19"/>
      <c r="U26" s="19"/>
      <c r="V26" s="19"/>
      <c r="W26" s="113"/>
    </row>
    <row r="27" spans="1:23" ht="77.150000000000006" customHeight="1" thickBot="1" x14ac:dyDescent="0.4">
      <c r="B27" s="22" t="s">
        <v>707</v>
      </c>
      <c r="C27" s="23" t="s">
        <v>708</v>
      </c>
      <c r="D27" s="23" t="s">
        <v>744</v>
      </c>
      <c r="E27" s="23" t="s">
        <v>745</v>
      </c>
      <c r="F27" s="24" t="s">
        <v>711</v>
      </c>
      <c r="G27" s="25" t="s">
        <v>712</v>
      </c>
      <c r="H27" s="26" t="s">
        <v>713</v>
      </c>
      <c r="I27" s="27" t="s">
        <v>714</v>
      </c>
      <c r="J27" s="28" t="s">
        <v>715</v>
      </c>
      <c r="K27" s="29" t="s">
        <v>716</v>
      </c>
      <c r="L27" s="30" t="s">
        <v>717</v>
      </c>
      <c r="M27" s="30" t="s">
        <v>718</v>
      </c>
      <c r="N27" s="30" t="s">
        <v>719</v>
      </c>
      <c r="O27" s="30" t="s">
        <v>720</v>
      </c>
      <c r="P27" s="31" t="s">
        <v>721</v>
      </c>
      <c r="Q27" s="32" t="s">
        <v>722</v>
      </c>
      <c r="R27" s="33" t="s">
        <v>723</v>
      </c>
      <c r="S27" s="22" t="s">
        <v>746</v>
      </c>
      <c r="T27" s="22" t="s">
        <v>747</v>
      </c>
      <c r="U27" s="22" t="s">
        <v>726</v>
      </c>
      <c r="V27" s="22" t="s">
        <v>727</v>
      </c>
      <c r="W27" s="114"/>
    </row>
    <row r="28" spans="1:23" ht="24.5" thickBot="1" x14ac:dyDescent="0.4">
      <c r="B28" s="35" t="s">
        <v>20</v>
      </c>
      <c r="C28" s="35"/>
      <c r="D28" s="36" t="s">
        <v>728</v>
      </c>
      <c r="E28" s="35" t="s">
        <v>93</v>
      </c>
      <c r="F28" s="37" t="s">
        <v>93</v>
      </c>
      <c r="G28" s="37" t="s">
        <v>93</v>
      </c>
      <c r="H28" s="38" t="s">
        <v>93</v>
      </c>
      <c r="I28" s="37" t="s">
        <v>93</v>
      </c>
      <c r="J28" s="37" t="s">
        <v>93</v>
      </c>
      <c r="K28" s="37" t="s">
        <v>93</v>
      </c>
      <c r="L28" s="35" t="s">
        <v>729</v>
      </c>
      <c r="M28" s="35" t="s">
        <v>729</v>
      </c>
      <c r="N28" s="35" t="s">
        <v>729</v>
      </c>
      <c r="O28" s="35" t="s">
        <v>729</v>
      </c>
      <c r="P28" s="35" t="s">
        <v>729</v>
      </c>
      <c r="Q28" s="35" t="s">
        <v>729</v>
      </c>
      <c r="R28" s="35" t="s">
        <v>729</v>
      </c>
      <c r="S28" s="39" t="s">
        <v>93</v>
      </c>
      <c r="T28" s="35" t="s">
        <v>93</v>
      </c>
      <c r="U28" s="35" t="s">
        <v>730</v>
      </c>
      <c r="V28" s="35" t="s">
        <v>731</v>
      </c>
      <c r="W28" s="115"/>
    </row>
    <row r="29" spans="1:23" ht="15" thickBot="1" x14ac:dyDescent="0.4">
      <c r="B29" s="495" t="s">
        <v>732</v>
      </c>
      <c r="C29" s="495"/>
      <c r="D29" s="495"/>
      <c r="E29" s="116" t="e">
        <f>E38+E46</f>
        <v>#VALUE!</v>
      </c>
      <c r="F29" s="117"/>
      <c r="G29" s="117"/>
      <c r="H29" s="117"/>
      <c r="I29" s="117"/>
      <c r="J29" s="117"/>
      <c r="K29" s="117"/>
      <c r="L29" s="118"/>
      <c r="M29" s="118"/>
      <c r="N29" s="118"/>
      <c r="O29" s="118"/>
      <c r="P29" s="118"/>
      <c r="Q29" s="118"/>
      <c r="R29" s="119"/>
      <c r="S29" s="120"/>
      <c r="T29" s="118"/>
      <c r="U29" s="118"/>
      <c r="V29" s="121"/>
      <c r="W29" s="115"/>
    </row>
    <row r="30" spans="1:23" x14ac:dyDescent="0.35">
      <c r="B30" s="492" t="s">
        <v>748</v>
      </c>
      <c r="C30" s="492"/>
      <c r="D30" s="492"/>
      <c r="E30" s="492"/>
      <c r="F30" s="492"/>
      <c r="G30" s="492"/>
      <c r="H30" s="492"/>
      <c r="I30" s="492"/>
      <c r="J30" s="122"/>
      <c r="K30" s="122"/>
      <c r="L30" s="122"/>
      <c r="M30" s="122"/>
      <c r="N30" s="122"/>
      <c r="O30" s="122"/>
      <c r="P30" s="122"/>
      <c r="Q30" s="122"/>
      <c r="R30" s="122"/>
      <c r="S30" s="123"/>
      <c r="T30" s="124"/>
      <c r="U30" s="124"/>
      <c r="V30" s="125"/>
      <c r="W30" s="115"/>
    </row>
    <row r="31" spans="1:23" x14ac:dyDescent="0.35">
      <c r="B31" s="126"/>
      <c r="C31" s="127"/>
      <c r="D31" s="128"/>
      <c r="E31" s="129" t="e">
        <f t="shared" ref="E31:E37" si="2">D31/$D$27</f>
        <v>#VALUE!</v>
      </c>
      <c r="F31" s="129"/>
      <c r="G31" s="129"/>
      <c r="H31" s="129"/>
      <c r="I31" s="129"/>
      <c r="J31" s="129"/>
      <c r="K31" s="129"/>
      <c r="L31" s="130" t="s">
        <v>619</v>
      </c>
      <c r="M31" s="130" t="s">
        <v>749</v>
      </c>
      <c r="N31" s="130" t="s">
        <v>749</v>
      </c>
      <c r="O31" s="130" t="s">
        <v>749</v>
      </c>
      <c r="P31" s="130" t="s">
        <v>749</v>
      </c>
      <c r="Q31" s="130" t="s">
        <v>749</v>
      </c>
      <c r="R31" s="130" t="s">
        <v>749</v>
      </c>
      <c r="S31" s="131" t="e">
        <f t="shared" ref="S31:S37" si="3">E31</f>
        <v>#VALUE!</v>
      </c>
      <c r="T31" s="57">
        <v>0</v>
      </c>
      <c r="U31" s="58" t="s">
        <v>619</v>
      </c>
      <c r="V31" s="132" t="s">
        <v>619</v>
      </c>
      <c r="W31" s="113"/>
    </row>
    <row r="32" spans="1:23" x14ac:dyDescent="0.35">
      <c r="B32" s="126"/>
      <c r="C32" s="127"/>
      <c r="D32" s="128"/>
      <c r="E32" s="129" t="e">
        <f t="shared" si="2"/>
        <v>#VALUE!</v>
      </c>
      <c r="F32" s="129"/>
      <c r="G32" s="129"/>
      <c r="H32" s="129"/>
      <c r="I32" s="129"/>
      <c r="J32" s="129"/>
      <c r="K32" s="129"/>
      <c r="L32" s="130" t="s">
        <v>619</v>
      </c>
      <c r="M32" s="130" t="s">
        <v>749</v>
      </c>
      <c r="N32" s="130" t="s">
        <v>749</v>
      </c>
      <c r="O32" s="130" t="s">
        <v>749</v>
      </c>
      <c r="P32" s="130" t="s">
        <v>749</v>
      </c>
      <c r="Q32" s="130" t="s">
        <v>749</v>
      </c>
      <c r="R32" s="130" t="s">
        <v>749</v>
      </c>
      <c r="S32" s="131" t="e">
        <f t="shared" si="3"/>
        <v>#VALUE!</v>
      </c>
      <c r="T32" s="57">
        <v>0</v>
      </c>
      <c r="U32" s="58" t="s">
        <v>619</v>
      </c>
      <c r="V32" s="132" t="s">
        <v>619</v>
      </c>
      <c r="W32" s="113"/>
    </row>
    <row r="33" spans="2:23" x14ac:dyDescent="0.35">
      <c r="B33" s="126"/>
      <c r="C33" s="127"/>
      <c r="D33" s="128"/>
      <c r="E33" s="129" t="e">
        <f t="shared" si="2"/>
        <v>#VALUE!</v>
      </c>
      <c r="F33" s="129"/>
      <c r="G33" s="129"/>
      <c r="H33" s="129"/>
      <c r="I33" s="129"/>
      <c r="J33" s="129"/>
      <c r="K33" s="129"/>
      <c r="L33" s="130" t="s">
        <v>619</v>
      </c>
      <c r="M33" s="130" t="s">
        <v>749</v>
      </c>
      <c r="N33" s="130" t="s">
        <v>749</v>
      </c>
      <c r="O33" s="130" t="s">
        <v>749</v>
      </c>
      <c r="P33" s="130" t="s">
        <v>749</v>
      </c>
      <c r="Q33" s="130" t="s">
        <v>749</v>
      </c>
      <c r="R33" s="130" t="s">
        <v>749</v>
      </c>
      <c r="S33" s="131" t="e">
        <f t="shared" si="3"/>
        <v>#VALUE!</v>
      </c>
      <c r="T33" s="57">
        <v>0</v>
      </c>
      <c r="U33" s="58" t="s">
        <v>619</v>
      </c>
      <c r="V33" s="132" t="s">
        <v>619</v>
      </c>
      <c r="W33" s="113"/>
    </row>
    <row r="34" spans="2:23" x14ac:dyDescent="0.35">
      <c r="B34" s="126"/>
      <c r="C34" s="127"/>
      <c r="D34" s="128"/>
      <c r="E34" s="129" t="e">
        <f t="shared" si="2"/>
        <v>#VALUE!</v>
      </c>
      <c r="F34" s="129"/>
      <c r="G34" s="129"/>
      <c r="H34" s="129"/>
      <c r="I34" s="129"/>
      <c r="J34" s="129"/>
      <c r="K34" s="129"/>
      <c r="L34" s="130" t="s">
        <v>619</v>
      </c>
      <c r="M34" s="130" t="s">
        <v>749</v>
      </c>
      <c r="N34" s="130" t="s">
        <v>749</v>
      </c>
      <c r="O34" s="130" t="s">
        <v>749</v>
      </c>
      <c r="P34" s="130" t="s">
        <v>749</v>
      </c>
      <c r="Q34" s="130" t="s">
        <v>749</v>
      </c>
      <c r="R34" s="130" t="s">
        <v>749</v>
      </c>
      <c r="S34" s="131" t="e">
        <f t="shared" si="3"/>
        <v>#VALUE!</v>
      </c>
      <c r="T34" s="57">
        <v>0</v>
      </c>
      <c r="U34" s="58" t="s">
        <v>750</v>
      </c>
      <c r="V34" s="132" t="s">
        <v>619</v>
      </c>
      <c r="W34" s="113"/>
    </row>
    <row r="35" spans="2:23" x14ac:dyDescent="0.35">
      <c r="B35" s="126"/>
      <c r="C35" s="127"/>
      <c r="D35" s="128"/>
      <c r="E35" s="129" t="e">
        <f t="shared" si="2"/>
        <v>#VALUE!</v>
      </c>
      <c r="F35" s="129"/>
      <c r="G35" s="129"/>
      <c r="H35" s="129"/>
      <c r="I35" s="129"/>
      <c r="J35" s="129"/>
      <c r="K35" s="129"/>
      <c r="L35" s="130" t="s">
        <v>619</v>
      </c>
      <c r="M35" s="130" t="s">
        <v>749</v>
      </c>
      <c r="N35" s="130" t="s">
        <v>749</v>
      </c>
      <c r="O35" s="130" t="s">
        <v>749</v>
      </c>
      <c r="P35" s="130" t="s">
        <v>749</v>
      </c>
      <c r="Q35" s="130" t="s">
        <v>749</v>
      </c>
      <c r="R35" s="130" t="s">
        <v>749</v>
      </c>
      <c r="S35" s="131" t="e">
        <f t="shared" si="3"/>
        <v>#VALUE!</v>
      </c>
      <c r="T35" s="57">
        <v>0</v>
      </c>
      <c r="U35" s="58" t="s">
        <v>750</v>
      </c>
      <c r="V35" s="132" t="s">
        <v>619</v>
      </c>
      <c r="W35" s="113"/>
    </row>
    <row r="36" spans="2:23" x14ac:dyDescent="0.35">
      <c r="B36" s="126"/>
      <c r="C36" s="127"/>
      <c r="D36" s="128"/>
      <c r="E36" s="129" t="e">
        <f t="shared" si="2"/>
        <v>#VALUE!</v>
      </c>
      <c r="F36" s="129"/>
      <c r="G36" s="129"/>
      <c r="H36" s="129"/>
      <c r="I36" s="129"/>
      <c r="J36" s="129"/>
      <c r="K36" s="129"/>
      <c r="L36" s="130" t="s">
        <v>619</v>
      </c>
      <c r="M36" s="130" t="s">
        <v>749</v>
      </c>
      <c r="N36" s="130" t="s">
        <v>749</v>
      </c>
      <c r="O36" s="130" t="s">
        <v>749</v>
      </c>
      <c r="P36" s="130" t="s">
        <v>749</v>
      </c>
      <c r="Q36" s="130" t="s">
        <v>749</v>
      </c>
      <c r="R36" s="130" t="s">
        <v>749</v>
      </c>
      <c r="S36" s="131" t="e">
        <f t="shared" si="3"/>
        <v>#VALUE!</v>
      </c>
      <c r="T36" s="57">
        <v>0</v>
      </c>
      <c r="U36" s="58" t="s">
        <v>750</v>
      </c>
      <c r="V36" s="132" t="s">
        <v>619</v>
      </c>
      <c r="W36" s="113"/>
    </row>
    <row r="37" spans="2:23" x14ac:dyDescent="0.35">
      <c r="B37" s="133"/>
      <c r="C37" s="134"/>
      <c r="D37" s="135"/>
      <c r="E37" s="129" t="e">
        <f t="shared" si="2"/>
        <v>#VALUE!</v>
      </c>
      <c r="F37" s="129"/>
      <c r="G37" s="136"/>
      <c r="H37" s="136"/>
      <c r="I37" s="136"/>
      <c r="J37" s="129"/>
      <c r="K37" s="136"/>
      <c r="L37" s="130" t="s">
        <v>619</v>
      </c>
      <c r="M37" s="130" t="s">
        <v>749</v>
      </c>
      <c r="N37" s="130" t="s">
        <v>749</v>
      </c>
      <c r="O37" s="130" t="s">
        <v>749</v>
      </c>
      <c r="P37" s="130" t="s">
        <v>749</v>
      </c>
      <c r="Q37" s="130" t="s">
        <v>749</v>
      </c>
      <c r="R37" s="130" t="s">
        <v>749</v>
      </c>
      <c r="S37" s="131" t="e">
        <f t="shared" si="3"/>
        <v>#VALUE!</v>
      </c>
      <c r="T37" s="64">
        <v>0</v>
      </c>
      <c r="U37" s="65" t="s">
        <v>750</v>
      </c>
      <c r="V37" s="137" t="s">
        <v>619</v>
      </c>
      <c r="W37" s="113"/>
    </row>
    <row r="38" spans="2:23" ht="32.25" customHeight="1" thickBot="1" x14ac:dyDescent="0.4">
      <c r="B38" s="493" t="s">
        <v>751</v>
      </c>
      <c r="C38" s="493"/>
      <c r="D38" s="138">
        <f>SUM(D31:D37)</f>
        <v>0</v>
      </c>
      <c r="E38" s="139" t="e">
        <f>SUM(E31:E37)</f>
        <v>#VALUE!</v>
      </c>
      <c r="F38" s="139" t="e">
        <f>SUM(E31:E37)</f>
        <v>#VALUE!</v>
      </c>
      <c r="G38" s="139" t="e">
        <f t="shared" ref="G38:K38" si="4">SUMPRODUCT($E31:$E37,G31:G37)</f>
        <v>#VALUE!</v>
      </c>
      <c r="H38" s="139" t="e">
        <f t="shared" si="4"/>
        <v>#VALUE!</v>
      </c>
      <c r="I38" s="139" t="e">
        <f t="shared" si="4"/>
        <v>#VALUE!</v>
      </c>
      <c r="J38" s="139" t="e">
        <f t="shared" si="4"/>
        <v>#VALUE!</v>
      </c>
      <c r="K38" s="139" t="e">
        <f t="shared" si="4"/>
        <v>#VALUE!</v>
      </c>
      <c r="L38" s="140" t="str">
        <f t="shared" ref="L38:R38" si="5">IF(COUNTIF(L31:L37,"N")&gt;0,"N","Y")</f>
        <v>Y</v>
      </c>
      <c r="M38" s="140" t="str">
        <f t="shared" si="5"/>
        <v>Y</v>
      </c>
      <c r="N38" s="140" t="str">
        <f t="shared" si="5"/>
        <v>Y</v>
      </c>
      <c r="O38" s="140" t="str">
        <f t="shared" si="5"/>
        <v>Y</v>
      </c>
      <c r="P38" s="140" t="str">
        <f t="shared" si="5"/>
        <v>Y</v>
      </c>
      <c r="Q38" s="140" t="str">
        <f t="shared" si="5"/>
        <v>Y</v>
      </c>
      <c r="R38" s="140" t="str">
        <f t="shared" si="5"/>
        <v>Y</v>
      </c>
      <c r="S38" s="141" t="e">
        <f>SUM(S31:S37)</f>
        <v>#VALUE!</v>
      </c>
      <c r="T38" s="71">
        <v>0</v>
      </c>
      <c r="U38" s="139" t="e">
        <f>SUMIF(U31:U37,"E",$S31:$S37)</f>
        <v>#VALUE!</v>
      </c>
      <c r="V38" s="142">
        <f>SUMIF(V31:V37,"T",$S31:$S37)</f>
        <v>0</v>
      </c>
      <c r="W38" s="143"/>
    </row>
    <row r="39" spans="2:23" x14ac:dyDescent="0.35">
      <c r="B39" s="494" t="s">
        <v>752</v>
      </c>
      <c r="C39" s="494"/>
      <c r="D39" s="494"/>
      <c r="E39" s="494"/>
      <c r="F39" s="494"/>
      <c r="G39" s="494"/>
      <c r="H39" s="494"/>
      <c r="I39" s="494"/>
      <c r="J39" s="144"/>
      <c r="K39" s="144"/>
      <c r="L39" s="144"/>
      <c r="M39" s="144"/>
      <c r="N39" s="144"/>
      <c r="O39" s="144"/>
      <c r="P39" s="144"/>
      <c r="Q39" s="144"/>
      <c r="R39" s="144"/>
      <c r="S39" s="144"/>
      <c r="T39" s="144"/>
      <c r="U39" s="144"/>
      <c r="V39" s="145"/>
      <c r="W39" s="113"/>
    </row>
    <row r="40" spans="2:23" x14ac:dyDescent="0.35">
      <c r="B40" s="146"/>
      <c r="C40" s="147"/>
      <c r="D40" s="148"/>
      <c r="E40" s="149" t="e">
        <f t="shared" ref="E40:E45" si="6">D40/$D$27</f>
        <v>#VALUE!</v>
      </c>
      <c r="F40" s="150"/>
      <c r="G40" s="150"/>
      <c r="H40" s="150"/>
      <c r="I40" s="150"/>
      <c r="J40" s="150"/>
      <c r="K40" s="150"/>
      <c r="L40" s="151"/>
      <c r="M40" s="152"/>
      <c r="N40" s="152"/>
      <c r="O40" s="152"/>
      <c r="P40" s="152"/>
      <c r="Q40" s="152"/>
      <c r="R40" s="153" t="s">
        <v>619</v>
      </c>
      <c r="S40" s="154"/>
      <c r="T40" s="86"/>
      <c r="U40" s="87"/>
      <c r="V40" s="155"/>
      <c r="W40" s="156" t="s">
        <v>737</v>
      </c>
    </row>
    <row r="41" spans="2:23" x14ac:dyDescent="0.35">
      <c r="B41" s="146"/>
      <c r="C41" s="147"/>
      <c r="D41" s="148"/>
      <c r="E41" s="149" t="e">
        <f t="shared" si="6"/>
        <v>#VALUE!</v>
      </c>
      <c r="F41" s="150"/>
      <c r="G41" s="150"/>
      <c r="H41" s="150"/>
      <c r="I41" s="150"/>
      <c r="J41" s="150"/>
      <c r="K41" s="150"/>
      <c r="L41" s="151"/>
      <c r="M41" s="152"/>
      <c r="N41" s="152"/>
      <c r="O41" s="152"/>
      <c r="P41" s="152"/>
      <c r="Q41" s="152"/>
      <c r="R41" s="153" t="s">
        <v>619</v>
      </c>
      <c r="S41" s="154"/>
      <c r="T41" s="86"/>
      <c r="U41" s="87"/>
      <c r="V41" s="155"/>
      <c r="W41" s="156" t="s">
        <v>737</v>
      </c>
    </row>
    <row r="42" spans="2:23" x14ac:dyDescent="0.35">
      <c r="B42" s="146"/>
      <c r="C42" s="147"/>
      <c r="D42" s="148"/>
      <c r="E42" s="149" t="e">
        <f t="shared" si="6"/>
        <v>#VALUE!</v>
      </c>
      <c r="F42" s="150"/>
      <c r="G42" s="150"/>
      <c r="H42" s="150"/>
      <c r="I42" s="150"/>
      <c r="J42" s="150"/>
      <c r="K42" s="150"/>
      <c r="L42" s="151"/>
      <c r="M42" s="152"/>
      <c r="N42" s="152"/>
      <c r="O42" s="152"/>
      <c r="P42" s="152"/>
      <c r="Q42" s="152"/>
      <c r="R42" s="153" t="s">
        <v>619</v>
      </c>
      <c r="S42" s="154"/>
      <c r="T42" s="86"/>
      <c r="U42" s="87"/>
      <c r="V42" s="155"/>
      <c r="W42" s="156" t="s">
        <v>737</v>
      </c>
    </row>
    <row r="43" spans="2:23" x14ac:dyDescent="0.35">
      <c r="B43" s="146"/>
      <c r="C43" s="147"/>
      <c r="D43" s="148"/>
      <c r="E43" s="149" t="e">
        <f t="shared" si="6"/>
        <v>#VALUE!</v>
      </c>
      <c r="F43" s="150"/>
      <c r="G43" s="150"/>
      <c r="H43" s="150"/>
      <c r="I43" s="150"/>
      <c r="J43" s="150"/>
      <c r="K43" s="150"/>
      <c r="L43" s="151"/>
      <c r="M43" s="152"/>
      <c r="N43" s="152"/>
      <c r="O43" s="152"/>
      <c r="P43" s="152"/>
      <c r="Q43" s="152"/>
      <c r="R43" s="153" t="s">
        <v>619</v>
      </c>
      <c r="S43" s="154"/>
      <c r="T43" s="86"/>
      <c r="U43" s="87"/>
      <c r="V43" s="155"/>
      <c r="W43" s="156" t="s">
        <v>737</v>
      </c>
    </row>
    <row r="44" spans="2:23" x14ac:dyDescent="0.35">
      <c r="B44" s="146"/>
      <c r="C44" s="147"/>
      <c r="D44" s="148"/>
      <c r="E44" s="149" t="e">
        <f t="shared" si="6"/>
        <v>#VALUE!</v>
      </c>
      <c r="F44" s="150"/>
      <c r="G44" s="150"/>
      <c r="H44" s="150"/>
      <c r="I44" s="150"/>
      <c r="J44" s="150"/>
      <c r="K44" s="150"/>
      <c r="L44" s="151"/>
      <c r="M44" s="152"/>
      <c r="N44" s="152"/>
      <c r="O44" s="152"/>
      <c r="P44" s="152"/>
      <c r="Q44" s="152"/>
      <c r="R44" s="153" t="s">
        <v>619</v>
      </c>
      <c r="S44" s="154"/>
      <c r="T44" s="86"/>
      <c r="U44" s="87"/>
      <c r="V44" s="155"/>
      <c r="W44" s="156" t="s">
        <v>737</v>
      </c>
    </row>
    <row r="45" spans="2:23" ht="15" thickBot="1" x14ac:dyDescent="0.4">
      <c r="B45" s="157"/>
      <c r="C45" s="158"/>
      <c r="D45" s="148"/>
      <c r="E45" s="149" t="e">
        <f t="shared" si="6"/>
        <v>#VALUE!</v>
      </c>
      <c r="F45" s="159"/>
      <c r="G45" s="159"/>
      <c r="H45" s="159"/>
      <c r="I45" s="159"/>
      <c r="J45" s="159"/>
      <c r="K45" s="159"/>
      <c r="L45" s="151"/>
      <c r="M45" s="159"/>
      <c r="N45" s="159"/>
      <c r="O45" s="159"/>
      <c r="P45" s="159"/>
      <c r="Q45" s="159"/>
      <c r="R45" s="153" t="s">
        <v>619</v>
      </c>
      <c r="S45" s="160"/>
      <c r="T45" s="94"/>
      <c r="U45" s="95"/>
      <c r="V45" s="161"/>
      <c r="W45" s="156" t="s">
        <v>737</v>
      </c>
    </row>
    <row r="46" spans="2:23" ht="40" customHeight="1" thickBot="1" x14ac:dyDescent="0.4">
      <c r="B46" s="493" t="s">
        <v>753</v>
      </c>
      <c r="C46" s="493"/>
      <c r="D46" s="138">
        <f>SUM(D40:D45)</f>
        <v>0</v>
      </c>
      <c r="E46" s="139" t="e">
        <f>SUM(E40:E45)</f>
        <v>#VALUE!</v>
      </c>
      <c r="F46" s="162"/>
      <c r="G46" s="162"/>
      <c r="H46" s="162"/>
      <c r="I46" s="162"/>
      <c r="J46" s="163"/>
      <c r="K46" s="163"/>
      <c r="L46" s="163"/>
      <c r="M46" s="163"/>
      <c r="N46" s="163"/>
      <c r="O46" s="163"/>
      <c r="P46" s="163"/>
      <c r="Q46" s="163"/>
      <c r="R46" s="163"/>
      <c r="S46" s="164"/>
      <c r="T46" s="100"/>
      <c r="U46" s="101"/>
      <c r="V46" s="102"/>
      <c r="W46" s="165"/>
    </row>
    <row r="47" spans="2:23" ht="15" thickBot="1" x14ac:dyDescent="0.4">
      <c r="B47" s="493" t="s">
        <v>739</v>
      </c>
      <c r="C47" s="493"/>
      <c r="D47" s="138">
        <f>SUM(D38,D46)</f>
        <v>0</v>
      </c>
      <c r="E47" s="139" t="e">
        <f>SUM(E38,E46)</f>
        <v>#VALUE!</v>
      </c>
      <c r="F47" s="162"/>
      <c r="G47" s="162"/>
      <c r="H47" s="162"/>
      <c r="I47" s="162"/>
      <c r="J47" s="163"/>
      <c r="K47" s="163"/>
      <c r="L47" s="163"/>
      <c r="M47" s="163"/>
      <c r="N47" s="163"/>
      <c r="O47" s="163"/>
      <c r="P47" s="163"/>
      <c r="Q47" s="163"/>
      <c r="R47" s="163"/>
      <c r="S47" s="164"/>
      <c r="T47" s="100"/>
      <c r="U47" s="101"/>
      <c r="V47" s="102"/>
      <c r="W47" s="165"/>
    </row>
    <row r="48" spans="2:23" ht="15" thickBot="1" x14ac:dyDescent="0.4">
      <c r="B48" s="487" t="s">
        <v>740</v>
      </c>
      <c r="C48" s="487"/>
      <c r="D48" s="487"/>
      <c r="E48" s="487"/>
      <c r="F48" s="166"/>
      <c r="G48" s="166"/>
      <c r="H48" s="166"/>
      <c r="I48" s="166"/>
      <c r="J48" s="112"/>
      <c r="K48" s="112"/>
      <c r="L48" s="112"/>
      <c r="M48" s="112"/>
      <c r="N48" s="112"/>
      <c r="O48" s="112"/>
      <c r="P48" s="112"/>
      <c r="Q48" s="112"/>
      <c r="R48" s="112"/>
      <c r="S48" s="166"/>
      <c r="T48" s="105"/>
      <c r="U48" s="105"/>
      <c r="V48" s="105"/>
      <c r="W48" s="113"/>
    </row>
    <row r="49" spans="1:23" ht="15" thickBot="1" x14ac:dyDescent="0.4">
      <c r="B49" s="493" t="s">
        <v>754</v>
      </c>
      <c r="C49" s="493"/>
      <c r="D49" s="167"/>
      <c r="E49" s="168" t="e">
        <f>D49/$D$27</f>
        <v>#VALUE!</v>
      </c>
      <c r="F49" s="166"/>
      <c r="G49" s="166"/>
      <c r="H49" s="166"/>
      <c r="I49" s="166"/>
      <c r="J49" s="112"/>
      <c r="K49" s="112"/>
      <c r="L49" s="112"/>
      <c r="M49" s="112"/>
      <c r="N49" s="112"/>
      <c r="O49" s="112"/>
      <c r="P49" s="112"/>
      <c r="Q49" s="112"/>
      <c r="R49" s="112"/>
      <c r="S49" s="166"/>
      <c r="T49" s="105"/>
      <c r="U49" s="105"/>
      <c r="V49" s="105"/>
      <c r="W49" s="113"/>
    </row>
    <row r="50" spans="1:23" ht="15" thickBot="1" x14ac:dyDescent="0.4">
      <c r="B50" s="493" t="s">
        <v>742</v>
      </c>
      <c r="C50" s="493"/>
      <c r="D50" s="167">
        <f>D47+D49</f>
        <v>0</v>
      </c>
      <c r="E50" s="168" t="e">
        <f>E47+E49</f>
        <v>#VALUE!</v>
      </c>
      <c r="F50" s="166"/>
      <c r="G50" s="166"/>
      <c r="H50" s="166"/>
      <c r="I50" s="166"/>
      <c r="J50" s="112"/>
      <c r="K50" s="112"/>
      <c r="L50" s="112"/>
      <c r="M50" s="112"/>
      <c r="N50" s="112"/>
      <c r="O50" s="112"/>
      <c r="P50" s="112"/>
      <c r="Q50" s="112"/>
      <c r="R50" s="112"/>
      <c r="S50" s="166"/>
      <c r="T50" s="105"/>
      <c r="U50" s="105"/>
      <c r="V50" s="105"/>
      <c r="W50" s="113"/>
    </row>
    <row r="53" spans="1:23" ht="21" customHeight="1" x14ac:dyDescent="0.35">
      <c r="A53" s="488" t="s">
        <v>755</v>
      </c>
      <c r="B53" s="489"/>
    </row>
    <row r="54" spans="1:23" ht="15" thickBot="1" x14ac:dyDescent="0.4"/>
    <row r="55" spans="1:23" ht="15" thickBot="1" x14ac:dyDescent="0.4">
      <c r="B55" s="490"/>
      <c r="C55" s="490"/>
      <c r="D55" s="490"/>
      <c r="E55" s="490"/>
      <c r="F55" s="491" t="s">
        <v>705</v>
      </c>
      <c r="G55" s="491"/>
      <c r="H55" s="491"/>
      <c r="I55" s="491"/>
      <c r="J55" s="491"/>
      <c r="K55" s="491"/>
      <c r="L55" s="480" t="s">
        <v>706</v>
      </c>
      <c r="M55" s="480"/>
      <c r="N55" s="480"/>
      <c r="O55" s="480"/>
      <c r="P55" s="480"/>
      <c r="Q55" s="480"/>
      <c r="R55" s="19"/>
      <c r="S55" s="19"/>
      <c r="T55" s="19"/>
      <c r="U55" s="19"/>
      <c r="V55" s="19"/>
      <c r="W55" s="113"/>
    </row>
    <row r="56" spans="1:23" ht="77.150000000000006" customHeight="1" thickBot="1" x14ac:dyDescent="0.4">
      <c r="B56" s="22" t="s">
        <v>707</v>
      </c>
      <c r="C56" s="23" t="s">
        <v>708</v>
      </c>
      <c r="D56" s="23" t="s">
        <v>756</v>
      </c>
      <c r="E56" s="23" t="s">
        <v>757</v>
      </c>
      <c r="F56" s="24" t="s">
        <v>711</v>
      </c>
      <c r="G56" s="25" t="s">
        <v>712</v>
      </c>
      <c r="H56" s="26" t="s">
        <v>713</v>
      </c>
      <c r="I56" s="27" t="s">
        <v>714</v>
      </c>
      <c r="J56" s="28" t="s">
        <v>715</v>
      </c>
      <c r="K56" s="29" t="s">
        <v>716</v>
      </c>
      <c r="L56" s="30" t="s">
        <v>717</v>
      </c>
      <c r="M56" s="30" t="s">
        <v>718</v>
      </c>
      <c r="N56" s="30" t="s">
        <v>719</v>
      </c>
      <c r="O56" s="30" t="s">
        <v>720</v>
      </c>
      <c r="P56" s="31" t="s">
        <v>721</v>
      </c>
      <c r="Q56" s="32" t="s">
        <v>722</v>
      </c>
      <c r="R56" s="33" t="s">
        <v>723</v>
      </c>
      <c r="S56" s="22" t="s">
        <v>758</v>
      </c>
      <c r="T56" s="22" t="s">
        <v>759</v>
      </c>
      <c r="U56" s="22" t="s">
        <v>726</v>
      </c>
      <c r="V56" s="22" t="s">
        <v>727</v>
      </c>
      <c r="W56" s="114"/>
    </row>
    <row r="57" spans="1:23" ht="24.5" thickBot="1" x14ac:dyDescent="0.4">
      <c r="B57" s="35" t="s">
        <v>20</v>
      </c>
      <c r="C57" s="35"/>
      <c r="D57" s="36" t="s">
        <v>728</v>
      </c>
      <c r="E57" s="35" t="s">
        <v>93</v>
      </c>
      <c r="F57" s="37" t="s">
        <v>93</v>
      </c>
      <c r="G57" s="37" t="s">
        <v>93</v>
      </c>
      <c r="H57" s="38" t="s">
        <v>93</v>
      </c>
      <c r="I57" s="37" t="s">
        <v>93</v>
      </c>
      <c r="J57" s="37" t="s">
        <v>93</v>
      </c>
      <c r="K57" s="37" t="s">
        <v>93</v>
      </c>
      <c r="L57" s="35" t="s">
        <v>729</v>
      </c>
      <c r="M57" s="35" t="s">
        <v>729</v>
      </c>
      <c r="N57" s="35" t="s">
        <v>729</v>
      </c>
      <c r="O57" s="35" t="s">
        <v>729</v>
      </c>
      <c r="P57" s="35" t="s">
        <v>729</v>
      </c>
      <c r="Q57" s="35" t="s">
        <v>729</v>
      </c>
      <c r="R57" s="35" t="s">
        <v>729</v>
      </c>
      <c r="S57" s="39" t="s">
        <v>93</v>
      </c>
      <c r="T57" s="35" t="s">
        <v>93</v>
      </c>
      <c r="U57" s="35" t="s">
        <v>730</v>
      </c>
      <c r="V57" s="35" t="s">
        <v>731</v>
      </c>
      <c r="W57" s="115"/>
    </row>
    <row r="58" spans="1:23" ht="15" thickBot="1" x14ac:dyDescent="0.4">
      <c r="B58" s="495" t="s">
        <v>732</v>
      </c>
      <c r="C58" s="495"/>
      <c r="D58" s="495"/>
      <c r="E58" s="116">
        <f>E63+E67</f>
        <v>0</v>
      </c>
      <c r="F58" s="117"/>
      <c r="G58" s="117"/>
      <c r="H58" s="117"/>
      <c r="I58" s="117"/>
      <c r="J58" s="117"/>
      <c r="K58" s="117"/>
      <c r="L58" s="118"/>
      <c r="M58" s="118"/>
      <c r="N58" s="118"/>
      <c r="O58" s="118"/>
      <c r="P58" s="118"/>
      <c r="Q58" s="118"/>
      <c r="R58" s="119"/>
      <c r="S58" s="120"/>
      <c r="T58" s="118"/>
      <c r="U58" s="118"/>
      <c r="V58" s="121"/>
      <c r="W58" s="115"/>
    </row>
    <row r="59" spans="1:23" x14ac:dyDescent="0.35">
      <c r="B59" s="492" t="s">
        <v>733</v>
      </c>
      <c r="C59" s="492"/>
      <c r="D59" s="492"/>
      <c r="E59" s="492"/>
      <c r="F59" s="492"/>
      <c r="G59" s="492"/>
      <c r="H59" s="492"/>
      <c r="I59" s="492"/>
      <c r="J59" s="122"/>
      <c r="K59" s="122"/>
      <c r="L59" s="122"/>
      <c r="M59" s="122"/>
      <c r="N59" s="122"/>
      <c r="O59" s="122"/>
      <c r="P59" s="122"/>
      <c r="Q59" s="122"/>
      <c r="R59" s="122"/>
      <c r="S59" s="123"/>
      <c r="T59" s="124"/>
      <c r="U59" s="124"/>
      <c r="V59" s="125"/>
      <c r="W59" s="115"/>
    </row>
    <row r="60" spans="1:23" x14ac:dyDescent="0.35">
      <c r="B60" s="126"/>
      <c r="C60" s="127"/>
      <c r="D60" s="128"/>
      <c r="E60" s="129"/>
      <c r="F60" s="129"/>
      <c r="G60" s="129"/>
      <c r="H60" s="129"/>
      <c r="I60" s="129"/>
      <c r="J60" s="129"/>
      <c r="K60" s="129"/>
      <c r="L60" s="130" t="s">
        <v>619</v>
      </c>
      <c r="M60" s="130" t="s">
        <v>749</v>
      </c>
      <c r="N60" s="130" t="s">
        <v>749</v>
      </c>
      <c r="O60" s="130" t="s">
        <v>749</v>
      </c>
      <c r="P60" s="130" t="s">
        <v>749</v>
      </c>
      <c r="Q60" s="130" t="s">
        <v>749</v>
      </c>
      <c r="R60" s="130" t="s">
        <v>749</v>
      </c>
      <c r="S60" s="131">
        <f>E60</f>
        <v>0</v>
      </c>
      <c r="T60" s="57">
        <v>0</v>
      </c>
      <c r="U60" s="58" t="s">
        <v>619</v>
      </c>
      <c r="V60" s="132" t="s">
        <v>619</v>
      </c>
      <c r="W60" s="113"/>
    </row>
    <row r="61" spans="1:23" x14ac:dyDescent="0.35">
      <c r="B61" s="126"/>
      <c r="C61" s="127"/>
      <c r="D61" s="128"/>
      <c r="E61" s="129"/>
      <c r="F61" s="129"/>
      <c r="G61" s="129"/>
      <c r="H61" s="129"/>
      <c r="I61" s="129"/>
      <c r="J61" s="129"/>
      <c r="K61" s="129"/>
      <c r="L61" s="130" t="s">
        <v>619</v>
      </c>
      <c r="M61" s="130" t="s">
        <v>749</v>
      </c>
      <c r="N61" s="130" t="s">
        <v>749</v>
      </c>
      <c r="O61" s="130" t="s">
        <v>749</v>
      </c>
      <c r="P61" s="130" t="s">
        <v>749</v>
      </c>
      <c r="Q61" s="130" t="s">
        <v>749</v>
      </c>
      <c r="R61" s="130" t="s">
        <v>749</v>
      </c>
      <c r="S61" s="131">
        <f>E61</f>
        <v>0</v>
      </c>
      <c r="T61" s="57">
        <v>0</v>
      </c>
      <c r="U61" s="58" t="s">
        <v>619</v>
      </c>
      <c r="V61" s="132" t="s">
        <v>619</v>
      </c>
      <c r="W61" s="113"/>
    </row>
    <row r="62" spans="1:23" x14ac:dyDescent="0.35">
      <c r="B62" s="133"/>
      <c r="C62" s="134"/>
      <c r="D62" s="135"/>
      <c r="E62" s="129"/>
      <c r="F62" s="129"/>
      <c r="G62" s="136"/>
      <c r="H62" s="136"/>
      <c r="I62" s="136"/>
      <c r="J62" s="129"/>
      <c r="K62" s="136"/>
      <c r="L62" s="130" t="s">
        <v>619</v>
      </c>
      <c r="M62" s="130" t="s">
        <v>749</v>
      </c>
      <c r="N62" s="130" t="s">
        <v>749</v>
      </c>
      <c r="O62" s="130" t="s">
        <v>749</v>
      </c>
      <c r="P62" s="130" t="s">
        <v>749</v>
      </c>
      <c r="Q62" s="130" t="s">
        <v>749</v>
      </c>
      <c r="R62" s="130" t="s">
        <v>749</v>
      </c>
      <c r="S62" s="131">
        <f>E62</f>
        <v>0</v>
      </c>
      <c r="T62" s="64">
        <v>0</v>
      </c>
      <c r="U62" s="65" t="s">
        <v>619</v>
      </c>
      <c r="V62" s="137" t="s">
        <v>619</v>
      </c>
      <c r="W62" s="113"/>
    </row>
    <row r="63" spans="1:23" ht="25.5" customHeight="1" thickBot="1" x14ac:dyDescent="0.4">
      <c r="B63" s="493" t="s">
        <v>760</v>
      </c>
      <c r="C63" s="493"/>
      <c r="D63" s="138">
        <f>SUM(D60:D62)</f>
        <v>0</v>
      </c>
      <c r="E63" s="139">
        <f>SUM(E60:E62)</f>
        <v>0</v>
      </c>
      <c r="F63" s="139">
        <f>SUM(E60:E62)</f>
        <v>0</v>
      </c>
      <c r="G63" s="139">
        <f t="shared" ref="G63:K63" si="7">SUMPRODUCT($E60:$E62,G60:G62)</f>
        <v>0</v>
      </c>
      <c r="H63" s="139">
        <f t="shared" si="7"/>
        <v>0</v>
      </c>
      <c r="I63" s="139">
        <f t="shared" si="7"/>
        <v>0</v>
      </c>
      <c r="J63" s="139">
        <f t="shared" si="7"/>
        <v>0</v>
      </c>
      <c r="K63" s="139">
        <f t="shared" si="7"/>
        <v>0</v>
      </c>
      <c r="L63" s="140" t="str">
        <f t="shared" ref="L63:R63" si="8">IF(COUNTIF(L60:L62,"N")&gt;0,"N","Y")</f>
        <v>Y</v>
      </c>
      <c r="M63" s="140" t="str">
        <f t="shared" si="8"/>
        <v>Y</v>
      </c>
      <c r="N63" s="140" t="str">
        <f t="shared" si="8"/>
        <v>Y</v>
      </c>
      <c r="O63" s="140" t="str">
        <f t="shared" si="8"/>
        <v>Y</v>
      </c>
      <c r="P63" s="140" t="str">
        <f t="shared" si="8"/>
        <v>Y</v>
      </c>
      <c r="Q63" s="140" t="str">
        <f t="shared" si="8"/>
        <v>Y</v>
      </c>
      <c r="R63" s="140" t="str">
        <f t="shared" si="8"/>
        <v>Y</v>
      </c>
      <c r="S63" s="141">
        <f>SUM(S60:S62)</f>
        <v>0</v>
      </c>
      <c r="T63" s="71">
        <v>0</v>
      </c>
      <c r="U63" s="139">
        <f>SUMIF(U60:U62,"E",$S60:$S62)</f>
        <v>0</v>
      </c>
      <c r="V63" s="142">
        <f>SUMIF(V60:V62,"T",$S60:$S62)</f>
        <v>0</v>
      </c>
      <c r="W63" s="143"/>
    </row>
    <row r="64" spans="1:23" x14ac:dyDescent="0.35">
      <c r="B64" s="494" t="s">
        <v>736</v>
      </c>
      <c r="C64" s="494"/>
      <c r="D64" s="494"/>
      <c r="E64" s="494"/>
      <c r="F64" s="494"/>
      <c r="G64" s="494"/>
      <c r="H64" s="494"/>
      <c r="I64" s="494"/>
      <c r="J64" s="144"/>
      <c r="K64" s="144"/>
      <c r="L64" s="144"/>
      <c r="M64" s="144"/>
      <c r="N64" s="144"/>
      <c r="O64" s="144"/>
      <c r="P64" s="144"/>
      <c r="Q64" s="144"/>
      <c r="R64" s="144"/>
      <c r="S64" s="144"/>
      <c r="T64" s="144"/>
      <c r="U64" s="144"/>
      <c r="V64" s="145"/>
      <c r="W64" s="113"/>
    </row>
    <row r="65" spans="2:23" x14ac:dyDescent="0.35">
      <c r="B65" s="146"/>
      <c r="C65" s="147"/>
      <c r="D65" s="148"/>
      <c r="E65" s="149">
        <f>D65/$D$19</f>
        <v>0</v>
      </c>
      <c r="F65" s="150"/>
      <c r="G65" s="150"/>
      <c r="H65" s="150"/>
      <c r="I65" s="150"/>
      <c r="J65" s="150"/>
      <c r="K65" s="150"/>
      <c r="L65" s="151"/>
      <c r="M65" s="152"/>
      <c r="N65" s="152"/>
      <c r="O65" s="152"/>
      <c r="P65" s="152"/>
      <c r="Q65" s="152"/>
      <c r="R65" s="153"/>
      <c r="S65" s="154"/>
      <c r="T65" s="86"/>
      <c r="U65" s="87"/>
      <c r="V65" s="155"/>
      <c r="W65" s="156" t="s">
        <v>737</v>
      </c>
    </row>
    <row r="66" spans="2:23" ht="15" thickBot="1" x14ac:dyDescent="0.4">
      <c r="B66" s="157"/>
      <c r="C66" s="158"/>
      <c r="D66" s="148"/>
      <c r="E66" s="149">
        <f>D66/$D$19</f>
        <v>0</v>
      </c>
      <c r="F66" s="159"/>
      <c r="G66" s="159"/>
      <c r="H66" s="159"/>
      <c r="I66" s="159"/>
      <c r="J66" s="159"/>
      <c r="K66" s="159"/>
      <c r="L66" s="151"/>
      <c r="M66" s="159"/>
      <c r="N66" s="159"/>
      <c r="O66" s="159"/>
      <c r="P66" s="159"/>
      <c r="Q66" s="159"/>
      <c r="R66" s="153"/>
      <c r="S66" s="160"/>
      <c r="T66" s="94"/>
      <c r="U66" s="95"/>
      <c r="V66" s="161"/>
      <c r="W66" s="156" t="s">
        <v>737</v>
      </c>
    </row>
    <row r="67" spans="2:23" ht="38.15" customHeight="1" thickBot="1" x14ac:dyDescent="0.4">
      <c r="B67" s="493" t="s">
        <v>761</v>
      </c>
      <c r="C67" s="493"/>
      <c r="D67" s="138">
        <f>SUM(D65:D66)</f>
        <v>0</v>
      </c>
      <c r="E67" s="139">
        <f>SUM(E65:E66)</f>
        <v>0</v>
      </c>
      <c r="F67" s="162"/>
      <c r="G67" s="162"/>
      <c r="H67" s="162"/>
      <c r="I67" s="162"/>
      <c r="J67" s="163"/>
      <c r="K67" s="163"/>
      <c r="L67" s="163"/>
      <c r="M67" s="163"/>
      <c r="N67" s="163"/>
      <c r="O67" s="163"/>
      <c r="P67" s="163"/>
      <c r="Q67" s="163"/>
      <c r="R67" s="163"/>
      <c r="S67" s="164"/>
      <c r="T67" s="100"/>
      <c r="U67" s="101"/>
      <c r="V67" s="102"/>
      <c r="W67" s="165"/>
    </row>
    <row r="68" spans="2:23" ht="15" thickBot="1" x14ac:dyDescent="0.4">
      <c r="B68" s="493" t="s">
        <v>739</v>
      </c>
      <c r="C68" s="493"/>
      <c r="D68" s="138">
        <f>SUM(D63,D67)</f>
        <v>0</v>
      </c>
      <c r="E68" s="139">
        <f>SUM(E63,E67)</f>
        <v>0</v>
      </c>
      <c r="F68" s="162"/>
      <c r="G68" s="162"/>
      <c r="H68" s="162"/>
      <c r="I68" s="162"/>
      <c r="J68" s="163"/>
      <c r="K68" s="163"/>
      <c r="L68" s="163"/>
      <c r="M68" s="163"/>
      <c r="N68" s="163"/>
      <c r="O68" s="163"/>
      <c r="P68" s="163"/>
      <c r="Q68" s="163"/>
      <c r="R68" s="163"/>
      <c r="S68" s="164"/>
      <c r="T68" s="100"/>
      <c r="U68" s="101"/>
      <c r="V68" s="102"/>
      <c r="W68" s="165"/>
    </row>
    <row r="69" spans="2:23" ht="15" thickBot="1" x14ac:dyDescent="0.4">
      <c r="B69" s="487" t="s">
        <v>740</v>
      </c>
      <c r="C69" s="487"/>
      <c r="D69" s="487"/>
      <c r="E69" s="487"/>
      <c r="F69" s="166"/>
      <c r="G69" s="166"/>
      <c r="H69" s="166"/>
      <c r="I69" s="166"/>
      <c r="J69" s="112"/>
      <c r="K69" s="112"/>
      <c r="L69" s="112"/>
      <c r="M69" s="112"/>
      <c r="N69" s="112"/>
      <c r="O69" s="112"/>
      <c r="P69" s="112"/>
      <c r="Q69" s="112"/>
      <c r="R69" s="112"/>
      <c r="S69" s="166"/>
      <c r="T69" s="105"/>
      <c r="U69" s="105"/>
      <c r="V69" s="105"/>
      <c r="W69" s="113"/>
    </row>
    <row r="70" spans="2:23" ht="15" thickBot="1" x14ac:dyDescent="0.4">
      <c r="B70" s="493" t="s">
        <v>762</v>
      </c>
      <c r="C70" s="493"/>
      <c r="D70" s="167"/>
      <c r="E70" s="168">
        <f>D70/$D$19</f>
        <v>0</v>
      </c>
      <c r="F70" s="166"/>
      <c r="G70" s="166"/>
      <c r="H70" s="166"/>
      <c r="I70" s="166"/>
      <c r="J70" s="112"/>
      <c r="K70" s="112"/>
      <c r="L70" s="112"/>
      <c r="M70" s="112"/>
      <c r="N70" s="112"/>
      <c r="O70" s="112"/>
      <c r="P70" s="112"/>
      <c r="Q70" s="112"/>
      <c r="R70" s="112"/>
      <c r="S70" s="166"/>
      <c r="T70" s="105"/>
      <c r="U70" s="105"/>
      <c r="V70" s="105"/>
      <c r="W70" s="113"/>
    </row>
    <row r="71" spans="2:23" ht="15" thickBot="1" x14ac:dyDescent="0.4">
      <c r="B71" s="493" t="s">
        <v>742</v>
      </c>
      <c r="C71" s="493"/>
      <c r="D71" s="167">
        <f>D68+D70</f>
        <v>0</v>
      </c>
      <c r="E71" s="168">
        <f>E68+E70</f>
        <v>0</v>
      </c>
      <c r="F71" s="166"/>
      <c r="G71" s="166"/>
      <c r="H71" s="166"/>
      <c r="I71" s="166"/>
      <c r="J71" s="112"/>
      <c r="K71" s="112"/>
      <c r="L71" s="112"/>
      <c r="M71" s="112"/>
      <c r="N71" s="112"/>
      <c r="O71" s="112"/>
      <c r="P71" s="112"/>
      <c r="Q71" s="112"/>
      <c r="R71" s="112"/>
      <c r="S71" s="166"/>
      <c r="T71" s="105"/>
      <c r="U71" s="105"/>
      <c r="V71" s="105"/>
      <c r="W71" s="113"/>
    </row>
  </sheetData>
  <mergeCells count="40">
    <mergeCell ref="B69:E69"/>
    <mergeCell ref="B70:C70"/>
    <mergeCell ref="B71:C71"/>
    <mergeCell ref="A1:V1"/>
    <mergeCell ref="B58:D58"/>
    <mergeCell ref="B59:I59"/>
    <mergeCell ref="B63:C63"/>
    <mergeCell ref="B64:I64"/>
    <mergeCell ref="B67:C67"/>
    <mergeCell ref="B68:C68"/>
    <mergeCell ref="B49:C49"/>
    <mergeCell ref="B50:C50"/>
    <mergeCell ref="A53:B53"/>
    <mergeCell ref="B55:E55"/>
    <mergeCell ref="F55:K55"/>
    <mergeCell ref="L55:Q55"/>
    <mergeCell ref="B48:E48"/>
    <mergeCell ref="A2:B2"/>
    <mergeCell ref="A24:B24"/>
    <mergeCell ref="B26:E26"/>
    <mergeCell ref="F26:K26"/>
    <mergeCell ref="B3:E3"/>
    <mergeCell ref="F3:K3"/>
    <mergeCell ref="B30:I30"/>
    <mergeCell ref="B38:C38"/>
    <mergeCell ref="B39:I39"/>
    <mergeCell ref="B46:C46"/>
    <mergeCell ref="B47:C47"/>
    <mergeCell ref="B29:D29"/>
    <mergeCell ref="B12:I12"/>
    <mergeCell ref="B15:C15"/>
    <mergeCell ref="B16:C16"/>
    <mergeCell ref="L26:Q26"/>
    <mergeCell ref="B17:E17"/>
    <mergeCell ref="B18:C18"/>
    <mergeCell ref="B19:C19"/>
    <mergeCell ref="L3:Q3"/>
    <mergeCell ref="B6:D6"/>
    <mergeCell ref="B7:I7"/>
    <mergeCell ref="B11:C11"/>
  </mergeCells>
  <pageMargins left="0.7" right="0.7" top="0.75" bottom="0.75" header="0.511811023622047" footer="0.511811023622047"/>
  <pageSetup orientation="portrait" horizontalDpi="300" verticalDpi="300"/>
  <headerFooter>
    <oddFooter>&amp;L_x000D_&amp;1#&amp;"Calibri"&amp;10&amp;K000000 C2 - Interne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E7FB6-30E8-4C50-AF09-F3A23ECFCF8A}">
  <sheetPr filterMode="1"/>
  <dimension ref="A2:G143"/>
  <sheetViews>
    <sheetView workbookViewId="0"/>
  </sheetViews>
  <sheetFormatPr baseColWidth="10" defaultColWidth="11.54296875" defaultRowHeight="12.5" x14ac:dyDescent="0.25"/>
  <cols>
    <col min="1" max="1" width="30.7265625" style="311" bestFit="1" customWidth="1"/>
    <col min="2" max="2" width="30.26953125" style="311" hidden="1" customWidth="1"/>
    <col min="3" max="3" width="52.7265625" style="311" hidden="1" customWidth="1"/>
    <col min="4" max="4" width="11.26953125" style="311" bestFit="1" customWidth="1"/>
    <col min="5" max="5" width="86.1796875" style="311" bestFit="1" customWidth="1"/>
    <col min="6" max="6" width="91.453125" style="311" bestFit="1" customWidth="1"/>
    <col min="7" max="16384" width="11.54296875" style="311"/>
  </cols>
  <sheetData>
    <row r="2" spans="1:7" s="305" customFormat="1" ht="15.5" thickBot="1" x14ac:dyDescent="0.45">
      <c r="A2" s="304" t="s">
        <v>763</v>
      </c>
      <c r="B2" s="304" t="s">
        <v>764</v>
      </c>
      <c r="C2" s="304" t="s">
        <v>765</v>
      </c>
      <c r="D2" s="304" t="s">
        <v>766</v>
      </c>
      <c r="E2" s="304" t="s">
        <v>767</v>
      </c>
      <c r="F2" s="304" t="s">
        <v>768</v>
      </c>
    </row>
    <row r="3" spans="1:7" s="305" customFormat="1" ht="31.15" customHeight="1" x14ac:dyDescent="0.4">
      <c r="A3" s="306" t="s">
        <v>769</v>
      </c>
      <c r="B3" s="252" t="s">
        <v>770</v>
      </c>
      <c r="C3" s="306" t="s">
        <v>771</v>
      </c>
      <c r="D3" s="253" t="s">
        <v>771</v>
      </c>
      <c r="E3" s="252" t="s">
        <v>772</v>
      </c>
      <c r="F3" s="252" t="s">
        <v>773</v>
      </c>
      <c r="G3" s="305" t="s">
        <v>774</v>
      </c>
    </row>
    <row r="4" spans="1:7" s="305" customFormat="1" ht="48.65" hidden="1" customHeight="1" x14ac:dyDescent="0.4">
      <c r="A4" s="307" t="s">
        <v>775</v>
      </c>
      <c r="B4" s="254" t="s">
        <v>775</v>
      </c>
      <c r="C4" s="307" t="s">
        <v>775</v>
      </c>
      <c r="D4" s="255" t="s">
        <v>776</v>
      </c>
      <c r="E4" s="254" t="s">
        <v>777</v>
      </c>
      <c r="F4" s="254" t="s">
        <v>778</v>
      </c>
    </row>
    <row r="5" spans="1:7" s="305" customFormat="1" ht="30.65" customHeight="1" x14ac:dyDescent="0.4">
      <c r="A5" s="308" t="s">
        <v>769</v>
      </c>
      <c r="B5" s="256" t="s">
        <v>779</v>
      </c>
      <c r="C5" s="308" t="s">
        <v>780</v>
      </c>
      <c r="D5" s="257" t="s">
        <v>781</v>
      </c>
      <c r="E5" s="256" t="s">
        <v>782</v>
      </c>
      <c r="F5" s="256" t="s">
        <v>783</v>
      </c>
      <c r="G5" s="305" t="s">
        <v>774</v>
      </c>
    </row>
    <row r="6" spans="1:7" s="305" customFormat="1" ht="30.65" customHeight="1" x14ac:dyDescent="0.4">
      <c r="A6" s="277" t="s">
        <v>769</v>
      </c>
      <c r="B6" s="258" t="s">
        <v>779</v>
      </c>
      <c r="C6" s="277" t="s">
        <v>780</v>
      </c>
      <c r="D6" s="259" t="s">
        <v>784</v>
      </c>
      <c r="E6" s="258" t="s">
        <v>785</v>
      </c>
      <c r="F6" s="258" t="s">
        <v>786</v>
      </c>
      <c r="G6" s="305" t="s">
        <v>774</v>
      </c>
    </row>
    <row r="7" spans="1:7" s="305" customFormat="1" ht="30.65" customHeight="1" x14ac:dyDescent="0.4">
      <c r="A7" s="277" t="s">
        <v>769</v>
      </c>
      <c r="B7" s="258" t="s">
        <v>779</v>
      </c>
      <c r="C7" s="277" t="s">
        <v>780</v>
      </c>
      <c r="D7" s="259" t="s">
        <v>787</v>
      </c>
      <c r="E7" s="258" t="s">
        <v>788</v>
      </c>
      <c r="F7" s="258" t="s">
        <v>786</v>
      </c>
      <c r="G7" s="305" t="s">
        <v>774</v>
      </c>
    </row>
    <row r="8" spans="1:7" s="305" customFormat="1" ht="30.65" customHeight="1" x14ac:dyDescent="0.4">
      <c r="A8" s="277" t="s">
        <v>769</v>
      </c>
      <c r="B8" s="258" t="s">
        <v>779</v>
      </c>
      <c r="C8" s="277" t="s">
        <v>780</v>
      </c>
      <c r="D8" s="272" t="s">
        <v>30</v>
      </c>
      <c r="E8" s="258" t="s">
        <v>789</v>
      </c>
      <c r="F8" s="258" t="s">
        <v>790</v>
      </c>
    </row>
    <row r="9" spans="1:7" s="305" customFormat="1" ht="30.65" customHeight="1" x14ac:dyDescent="0.4">
      <c r="A9" s="277" t="s">
        <v>769</v>
      </c>
      <c r="B9" s="258" t="s">
        <v>779</v>
      </c>
      <c r="C9" s="277" t="s">
        <v>780</v>
      </c>
      <c r="D9" s="272" t="s">
        <v>34</v>
      </c>
      <c r="E9" s="258" t="s">
        <v>309</v>
      </c>
      <c r="F9" s="258" t="s">
        <v>791</v>
      </c>
    </row>
    <row r="10" spans="1:7" s="305" customFormat="1" ht="30.65" customHeight="1" x14ac:dyDescent="0.4">
      <c r="A10" s="278" t="s">
        <v>769</v>
      </c>
      <c r="B10" s="260" t="s">
        <v>779</v>
      </c>
      <c r="C10" s="261" t="s">
        <v>792</v>
      </c>
      <c r="D10" s="262" t="s">
        <v>793</v>
      </c>
      <c r="E10" s="273" t="s">
        <v>582</v>
      </c>
      <c r="F10" s="263" t="s">
        <v>794</v>
      </c>
    </row>
    <row r="11" spans="1:7" s="309" customFormat="1" ht="30.65" customHeight="1" x14ac:dyDescent="0.4">
      <c r="A11" s="280" t="s">
        <v>769</v>
      </c>
      <c r="B11" s="263" t="s">
        <v>779</v>
      </c>
      <c r="C11" s="264" t="s">
        <v>792</v>
      </c>
      <c r="D11" s="265" t="s">
        <v>795</v>
      </c>
      <c r="E11" s="266" t="s">
        <v>796</v>
      </c>
      <c r="F11" s="263" t="s">
        <v>794</v>
      </c>
    </row>
    <row r="12" spans="1:7" s="309" customFormat="1" ht="30.65" customHeight="1" x14ac:dyDescent="0.4">
      <c r="A12" s="280" t="s">
        <v>769</v>
      </c>
      <c r="B12" s="263" t="s">
        <v>779</v>
      </c>
      <c r="C12" s="264" t="s">
        <v>792</v>
      </c>
      <c r="D12" s="265" t="s">
        <v>797</v>
      </c>
      <c r="E12" s="263" t="s">
        <v>798</v>
      </c>
      <c r="F12" s="263" t="s">
        <v>794</v>
      </c>
    </row>
    <row r="13" spans="1:7" s="309" customFormat="1" ht="30.65" customHeight="1" x14ac:dyDescent="0.4">
      <c r="A13" s="280" t="s">
        <v>769</v>
      </c>
      <c r="B13" s="263" t="s">
        <v>779</v>
      </c>
      <c r="C13" s="264" t="s">
        <v>792</v>
      </c>
      <c r="D13" s="265" t="s">
        <v>799</v>
      </c>
      <c r="E13" s="263" t="s">
        <v>800</v>
      </c>
      <c r="F13" s="263" t="s">
        <v>794</v>
      </c>
    </row>
    <row r="14" spans="1:7" s="309" customFormat="1" ht="30.65" customHeight="1" x14ac:dyDescent="0.4">
      <c r="A14" s="280" t="s">
        <v>769</v>
      </c>
      <c r="B14" s="263" t="s">
        <v>779</v>
      </c>
      <c r="C14" s="264" t="s">
        <v>792</v>
      </c>
      <c r="D14" s="265" t="s">
        <v>801</v>
      </c>
      <c r="E14" s="263" t="s">
        <v>802</v>
      </c>
      <c r="F14" s="263" t="s">
        <v>794</v>
      </c>
    </row>
    <row r="15" spans="1:7" s="309" customFormat="1" ht="30.65" customHeight="1" x14ac:dyDescent="0.4">
      <c r="A15" s="280" t="s">
        <v>769</v>
      </c>
      <c r="B15" s="263" t="s">
        <v>779</v>
      </c>
      <c r="C15" s="264" t="s">
        <v>792</v>
      </c>
      <c r="D15" s="265" t="s">
        <v>803</v>
      </c>
      <c r="E15" s="263" t="s">
        <v>804</v>
      </c>
      <c r="F15" s="263" t="s">
        <v>794</v>
      </c>
    </row>
    <row r="16" spans="1:7" s="309" customFormat="1" ht="30.65" customHeight="1" x14ac:dyDescent="0.4">
      <c r="A16" s="280" t="s">
        <v>769</v>
      </c>
      <c r="B16" s="263" t="s">
        <v>779</v>
      </c>
      <c r="C16" s="264" t="s">
        <v>792</v>
      </c>
      <c r="D16" s="265" t="s">
        <v>805</v>
      </c>
      <c r="E16" s="263" t="s">
        <v>806</v>
      </c>
      <c r="F16" s="263" t="s">
        <v>794</v>
      </c>
    </row>
    <row r="17" spans="1:6" s="309" customFormat="1" ht="30.65" customHeight="1" x14ac:dyDescent="0.4">
      <c r="A17" s="280" t="s">
        <v>769</v>
      </c>
      <c r="B17" s="263" t="s">
        <v>779</v>
      </c>
      <c r="C17" s="264" t="s">
        <v>792</v>
      </c>
      <c r="D17" s="265" t="s">
        <v>807</v>
      </c>
      <c r="E17" s="263" t="s">
        <v>808</v>
      </c>
      <c r="F17" s="263" t="s">
        <v>794</v>
      </c>
    </row>
    <row r="18" spans="1:6" s="309" customFormat="1" ht="30.65" customHeight="1" x14ac:dyDescent="0.4">
      <c r="A18" s="280" t="s">
        <v>769</v>
      </c>
      <c r="B18" s="263" t="s">
        <v>779</v>
      </c>
      <c r="C18" s="264" t="s">
        <v>792</v>
      </c>
      <c r="D18" s="265" t="s">
        <v>809</v>
      </c>
      <c r="E18" s="263" t="s">
        <v>810</v>
      </c>
      <c r="F18" s="263" t="s">
        <v>794</v>
      </c>
    </row>
    <row r="19" spans="1:6" s="309" customFormat="1" ht="30.65" customHeight="1" x14ac:dyDescent="0.4">
      <c r="A19" s="280" t="s">
        <v>769</v>
      </c>
      <c r="B19" s="263" t="s">
        <v>779</v>
      </c>
      <c r="C19" s="264" t="s">
        <v>792</v>
      </c>
      <c r="D19" s="265" t="s">
        <v>811</v>
      </c>
      <c r="E19" s="263" t="s">
        <v>812</v>
      </c>
      <c r="F19" s="263" t="s">
        <v>794</v>
      </c>
    </row>
    <row r="20" spans="1:6" s="309" customFormat="1" ht="30.65" customHeight="1" x14ac:dyDescent="0.4">
      <c r="A20" s="280" t="s">
        <v>769</v>
      </c>
      <c r="B20" s="263" t="s">
        <v>779</v>
      </c>
      <c r="C20" s="264" t="s">
        <v>792</v>
      </c>
      <c r="D20" s="265" t="s">
        <v>268</v>
      </c>
      <c r="E20" s="263" t="s">
        <v>813</v>
      </c>
      <c r="F20" s="263" t="s">
        <v>794</v>
      </c>
    </row>
    <row r="21" spans="1:6" s="305" customFormat="1" ht="30.65" customHeight="1" x14ac:dyDescent="0.4">
      <c r="A21" s="264" t="s">
        <v>769</v>
      </c>
      <c r="B21" s="266" t="s">
        <v>779</v>
      </c>
      <c r="C21" s="264" t="s">
        <v>792</v>
      </c>
      <c r="D21" s="265" t="s">
        <v>814</v>
      </c>
      <c r="E21" s="263" t="s">
        <v>815</v>
      </c>
      <c r="F21" s="263" t="s">
        <v>794</v>
      </c>
    </row>
    <row r="22" spans="1:6" s="305" customFormat="1" ht="30.65" customHeight="1" x14ac:dyDescent="0.4">
      <c r="A22" s="267" t="s">
        <v>769</v>
      </c>
      <c r="B22" s="268" t="s">
        <v>779</v>
      </c>
      <c r="C22" s="267" t="s">
        <v>792</v>
      </c>
      <c r="D22" s="269" t="s">
        <v>816</v>
      </c>
      <c r="E22" s="310" t="s">
        <v>817</v>
      </c>
      <c r="F22" s="268" t="s">
        <v>818</v>
      </c>
    </row>
    <row r="23" spans="1:6" s="305" customFormat="1" ht="30.65" customHeight="1" x14ac:dyDescent="0.4">
      <c r="A23" s="270" t="s">
        <v>769</v>
      </c>
      <c r="B23" s="271" t="s">
        <v>779</v>
      </c>
      <c r="C23" s="270" t="s">
        <v>792</v>
      </c>
      <c r="D23" s="272" t="s">
        <v>819</v>
      </c>
      <c r="E23" s="258" t="s">
        <v>347</v>
      </c>
      <c r="F23" s="258" t="s">
        <v>820</v>
      </c>
    </row>
    <row r="24" spans="1:6" s="305" customFormat="1" ht="30.65" customHeight="1" x14ac:dyDescent="0.4">
      <c r="A24" s="270" t="s">
        <v>769</v>
      </c>
      <c r="B24" s="271" t="s">
        <v>779</v>
      </c>
      <c r="C24" s="270" t="s">
        <v>792</v>
      </c>
      <c r="D24" s="272"/>
      <c r="E24" s="258" t="s">
        <v>821</v>
      </c>
      <c r="F24" s="258" t="s">
        <v>820</v>
      </c>
    </row>
    <row r="25" spans="1:6" s="305" customFormat="1" ht="30.65" customHeight="1" x14ac:dyDescent="0.4">
      <c r="A25" s="261" t="s">
        <v>769</v>
      </c>
      <c r="B25" s="273" t="s">
        <v>779</v>
      </c>
      <c r="C25" s="261" t="s">
        <v>792</v>
      </c>
      <c r="D25" s="279" t="s">
        <v>822</v>
      </c>
      <c r="E25" s="260" t="s">
        <v>823</v>
      </c>
      <c r="F25" s="260" t="s">
        <v>820</v>
      </c>
    </row>
    <row r="26" spans="1:6" s="305" customFormat="1" ht="30.65" customHeight="1" x14ac:dyDescent="0.4">
      <c r="A26" s="264" t="s">
        <v>769</v>
      </c>
      <c r="B26" s="266" t="s">
        <v>779</v>
      </c>
      <c r="C26" s="264" t="s">
        <v>792</v>
      </c>
      <c r="D26" s="281" t="s">
        <v>824</v>
      </c>
      <c r="E26" s="263" t="s">
        <v>825</v>
      </c>
      <c r="F26" s="263" t="s">
        <v>820</v>
      </c>
    </row>
    <row r="27" spans="1:6" s="305" customFormat="1" ht="30.65" customHeight="1" x14ac:dyDescent="0.4">
      <c r="A27" s="264" t="s">
        <v>769</v>
      </c>
      <c r="B27" s="266" t="s">
        <v>779</v>
      </c>
      <c r="C27" s="264" t="s">
        <v>792</v>
      </c>
      <c r="D27" s="281" t="s">
        <v>826</v>
      </c>
      <c r="E27" s="263" t="s">
        <v>827</v>
      </c>
      <c r="F27" s="263" t="s">
        <v>820</v>
      </c>
    </row>
    <row r="28" spans="1:6" s="305" customFormat="1" ht="30.65" customHeight="1" x14ac:dyDescent="0.4">
      <c r="A28" s="264" t="s">
        <v>769</v>
      </c>
      <c r="B28" s="266" t="s">
        <v>779</v>
      </c>
      <c r="C28" s="264" t="s">
        <v>792</v>
      </c>
      <c r="D28" s="281" t="s">
        <v>828</v>
      </c>
      <c r="E28" s="263" t="s">
        <v>829</v>
      </c>
      <c r="F28" s="263" t="s">
        <v>820</v>
      </c>
    </row>
    <row r="29" spans="1:6" ht="30.65" customHeight="1" x14ac:dyDescent="0.25">
      <c r="A29" s="264" t="s">
        <v>769</v>
      </c>
      <c r="B29" s="266" t="s">
        <v>779</v>
      </c>
      <c r="C29" s="264" t="s">
        <v>792</v>
      </c>
      <c r="D29" s="281" t="s">
        <v>830</v>
      </c>
      <c r="E29" s="263" t="s">
        <v>831</v>
      </c>
      <c r="F29" s="263" t="s">
        <v>820</v>
      </c>
    </row>
    <row r="30" spans="1:6" ht="30.65" customHeight="1" x14ac:dyDescent="0.25">
      <c r="A30" s="267" t="s">
        <v>769</v>
      </c>
      <c r="B30" s="268" t="s">
        <v>779</v>
      </c>
      <c r="C30" s="267" t="s">
        <v>792</v>
      </c>
      <c r="D30" s="312" t="s">
        <v>832</v>
      </c>
      <c r="E30" s="313" t="s">
        <v>833</v>
      </c>
      <c r="F30" s="313" t="s">
        <v>820</v>
      </c>
    </row>
    <row r="31" spans="1:6" ht="30.65" customHeight="1" x14ac:dyDescent="0.25">
      <c r="A31" s="270" t="s">
        <v>769</v>
      </c>
      <c r="B31" s="271" t="s">
        <v>779</v>
      </c>
      <c r="C31" s="270" t="s">
        <v>792</v>
      </c>
      <c r="D31" s="259" t="s">
        <v>834</v>
      </c>
      <c r="E31" s="258" t="s">
        <v>351</v>
      </c>
      <c r="F31" s="271" t="s">
        <v>835</v>
      </c>
    </row>
    <row r="32" spans="1:6" s="305" customFormat="1" ht="30.65" customHeight="1" x14ac:dyDescent="0.4">
      <c r="A32" s="261" t="s">
        <v>769</v>
      </c>
      <c r="B32" s="273" t="s">
        <v>779</v>
      </c>
      <c r="C32" s="261" t="s">
        <v>792</v>
      </c>
      <c r="D32" s="279" t="s">
        <v>836</v>
      </c>
      <c r="E32" s="260" t="s">
        <v>837</v>
      </c>
      <c r="F32" s="273" t="s">
        <v>835</v>
      </c>
    </row>
    <row r="33" spans="1:6" s="314" customFormat="1" ht="30.65" customHeight="1" x14ac:dyDescent="0.25">
      <c r="A33" s="264" t="s">
        <v>769</v>
      </c>
      <c r="B33" s="266" t="s">
        <v>779</v>
      </c>
      <c r="C33" s="264" t="s">
        <v>792</v>
      </c>
      <c r="D33" s="281" t="s">
        <v>838</v>
      </c>
      <c r="E33" s="263" t="s">
        <v>839</v>
      </c>
      <c r="F33" s="266" t="s">
        <v>835</v>
      </c>
    </row>
    <row r="34" spans="1:6" s="314" customFormat="1" ht="30.65" customHeight="1" x14ac:dyDescent="0.25">
      <c r="A34" s="264" t="s">
        <v>769</v>
      </c>
      <c r="B34" s="266" t="s">
        <v>779</v>
      </c>
      <c r="C34" s="264" t="s">
        <v>792</v>
      </c>
      <c r="D34" s="281" t="s">
        <v>840</v>
      </c>
      <c r="E34" s="263" t="s">
        <v>841</v>
      </c>
      <c r="F34" s="266" t="s">
        <v>835</v>
      </c>
    </row>
    <row r="35" spans="1:6" s="314" customFormat="1" ht="30.65" customHeight="1" x14ac:dyDescent="0.25">
      <c r="A35" s="264" t="s">
        <v>769</v>
      </c>
      <c r="B35" s="266" t="s">
        <v>779</v>
      </c>
      <c r="C35" s="264" t="s">
        <v>792</v>
      </c>
      <c r="D35" s="281" t="s">
        <v>842</v>
      </c>
      <c r="E35" s="263" t="s">
        <v>827</v>
      </c>
      <c r="F35" s="266" t="s">
        <v>835</v>
      </c>
    </row>
    <row r="36" spans="1:6" s="314" customFormat="1" ht="30.65" customHeight="1" x14ac:dyDescent="0.25">
      <c r="A36" s="264" t="s">
        <v>769</v>
      </c>
      <c r="B36" s="266" t="s">
        <v>779</v>
      </c>
      <c r="C36" s="264" t="s">
        <v>792</v>
      </c>
      <c r="D36" s="281" t="s">
        <v>843</v>
      </c>
      <c r="E36" s="263" t="s">
        <v>823</v>
      </c>
      <c r="F36" s="266" t="s">
        <v>835</v>
      </c>
    </row>
    <row r="37" spans="1:6" s="314" customFormat="1" ht="30.65" customHeight="1" x14ac:dyDescent="0.25">
      <c r="A37" s="264" t="s">
        <v>769</v>
      </c>
      <c r="B37" s="266" t="s">
        <v>779</v>
      </c>
      <c r="C37" s="264" t="s">
        <v>792</v>
      </c>
      <c r="D37" s="281" t="s">
        <v>844</v>
      </c>
      <c r="E37" s="263" t="s">
        <v>825</v>
      </c>
      <c r="F37" s="266" t="s">
        <v>835</v>
      </c>
    </row>
    <row r="38" spans="1:6" s="314" customFormat="1" ht="30.65" customHeight="1" x14ac:dyDescent="0.25">
      <c r="A38" s="264" t="s">
        <v>769</v>
      </c>
      <c r="B38" s="266" t="s">
        <v>779</v>
      </c>
      <c r="C38" s="264" t="s">
        <v>792</v>
      </c>
      <c r="D38" s="281" t="s">
        <v>845</v>
      </c>
      <c r="E38" s="263" t="s">
        <v>846</v>
      </c>
      <c r="F38" s="266" t="s">
        <v>835</v>
      </c>
    </row>
    <row r="39" spans="1:6" s="314" customFormat="1" ht="30.65" customHeight="1" x14ac:dyDescent="0.25">
      <c r="A39" s="267" t="s">
        <v>769</v>
      </c>
      <c r="B39" s="268" t="s">
        <v>779</v>
      </c>
      <c r="C39" s="267" t="s">
        <v>792</v>
      </c>
      <c r="D39" s="312" t="s">
        <v>847</v>
      </c>
      <c r="E39" s="313" t="s">
        <v>848</v>
      </c>
      <c r="F39" s="268" t="s">
        <v>835</v>
      </c>
    </row>
    <row r="40" spans="1:6" s="314" customFormat="1" ht="30.65" customHeight="1" x14ac:dyDescent="0.25">
      <c r="A40" s="274" t="s">
        <v>769</v>
      </c>
      <c r="B40" s="275" t="s">
        <v>779</v>
      </c>
      <c r="C40" s="274" t="s">
        <v>849</v>
      </c>
      <c r="D40" s="259" t="s">
        <v>850</v>
      </c>
      <c r="E40" s="258" t="s">
        <v>851</v>
      </c>
      <c r="F40" s="271" t="s">
        <v>852</v>
      </c>
    </row>
    <row r="41" spans="1:6" s="314" customFormat="1" ht="30.65" customHeight="1" x14ac:dyDescent="0.25">
      <c r="A41" s="274" t="s">
        <v>769</v>
      </c>
      <c r="B41" s="275" t="s">
        <v>779</v>
      </c>
      <c r="C41" s="274" t="s">
        <v>849</v>
      </c>
      <c r="D41" s="259" t="s">
        <v>853</v>
      </c>
      <c r="E41" s="258" t="s">
        <v>854</v>
      </c>
      <c r="F41" s="271" t="s">
        <v>855</v>
      </c>
    </row>
    <row r="42" spans="1:6" s="314" customFormat="1" ht="30.65" customHeight="1" x14ac:dyDescent="0.25">
      <c r="A42" s="274" t="s">
        <v>769</v>
      </c>
      <c r="B42" s="275" t="s">
        <v>779</v>
      </c>
      <c r="C42" s="274" t="s">
        <v>849</v>
      </c>
      <c r="D42" s="274" t="s">
        <v>856</v>
      </c>
      <c r="E42" s="315" t="s">
        <v>857</v>
      </c>
      <c r="F42" s="258" t="s">
        <v>858</v>
      </c>
    </row>
    <row r="43" spans="1:6" s="314" customFormat="1" ht="30.65" customHeight="1" x14ac:dyDescent="0.25">
      <c r="A43" s="270" t="s">
        <v>769</v>
      </c>
      <c r="B43" s="271" t="s">
        <v>859</v>
      </c>
      <c r="C43" s="270" t="s">
        <v>860</v>
      </c>
      <c r="D43" s="270" t="s">
        <v>861</v>
      </c>
      <c r="E43" s="258" t="s">
        <v>862</v>
      </c>
      <c r="F43" s="258" t="s">
        <v>863</v>
      </c>
    </row>
    <row r="44" spans="1:6" s="314" customFormat="1" ht="30.65" customHeight="1" x14ac:dyDescent="0.25">
      <c r="A44" s="274" t="s">
        <v>769</v>
      </c>
      <c r="B44" s="275" t="s">
        <v>864</v>
      </c>
      <c r="C44" s="274" t="s">
        <v>865</v>
      </c>
      <c r="D44" s="272" t="s">
        <v>866</v>
      </c>
      <c r="E44" s="258" t="s">
        <v>867</v>
      </c>
      <c r="F44" s="258" t="s">
        <v>868</v>
      </c>
    </row>
    <row r="45" spans="1:6" s="314" customFormat="1" ht="30.65" customHeight="1" x14ac:dyDescent="0.25">
      <c r="A45" s="274" t="s">
        <v>769</v>
      </c>
      <c r="B45" s="275" t="s">
        <v>864</v>
      </c>
      <c r="C45" s="276" t="s">
        <v>869</v>
      </c>
      <c r="D45" s="277" t="s">
        <v>870</v>
      </c>
      <c r="E45" s="316" t="s">
        <v>871</v>
      </c>
      <c r="F45" s="258" t="s">
        <v>820</v>
      </c>
    </row>
    <row r="46" spans="1:6" s="314" customFormat="1" ht="30.65" customHeight="1" x14ac:dyDescent="0.25">
      <c r="A46" s="274" t="s">
        <v>769</v>
      </c>
      <c r="B46" s="275" t="s">
        <v>864</v>
      </c>
      <c r="C46" s="276" t="s">
        <v>869</v>
      </c>
      <c r="D46" s="277" t="s">
        <v>872</v>
      </c>
      <c r="E46" s="316" t="s">
        <v>873</v>
      </c>
      <c r="F46" s="258" t="s">
        <v>820</v>
      </c>
    </row>
    <row r="47" spans="1:6" s="314" customFormat="1" ht="30.65" customHeight="1" x14ac:dyDescent="0.25">
      <c r="A47" s="274" t="s">
        <v>769</v>
      </c>
      <c r="B47" s="275" t="s">
        <v>864</v>
      </c>
      <c r="C47" s="276" t="s">
        <v>869</v>
      </c>
      <c r="D47" s="277" t="s">
        <v>874</v>
      </c>
      <c r="E47" s="315" t="s">
        <v>875</v>
      </c>
      <c r="F47" s="258" t="s">
        <v>820</v>
      </c>
    </row>
    <row r="48" spans="1:6" s="314" customFormat="1" ht="30.65" customHeight="1" x14ac:dyDescent="0.25">
      <c r="A48" s="274" t="s">
        <v>769</v>
      </c>
      <c r="B48" s="275" t="s">
        <v>864</v>
      </c>
      <c r="C48" s="276" t="s">
        <v>869</v>
      </c>
      <c r="D48" s="277" t="s">
        <v>876</v>
      </c>
      <c r="E48" s="315" t="s">
        <v>877</v>
      </c>
      <c r="F48" s="258" t="s">
        <v>820</v>
      </c>
    </row>
    <row r="49" spans="1:6" s="314" customFormat="1" ht="30.65" customHeight="1" x14ac:dyDescent="0.25">
      <c r="A49" s="274" t="s">
        <v>769</v>
      </c>
      <c r="B49" s="275" t="s">
        <v>864</v>
      </c>
      <c r="C49" s="276" t="s">
        <v>869</v>
      </c>
      <c r="D49" s="277" t="s">
        <v>878</v>
      </c>
      <c r="E49" s="316" t="s">
        <v>879</v>
      </c>
      <c r="F49" s="258" t="s">
        <v>820</v>
      </c>
    </row>
    <row r="50" spans="1:6" s="314" customFormat="1" ht="30.65" customHeight="1" x14ac:dyDescent="0.25">
      <c r="A50" s="274" t="s">
        <v>769</v>
      </c>
      <c r="B50" s="275" t="s">
        <v>864</v>
      </c>
      <c r="C50" s="276" t="s">
        <v>869</v>
      </c>
      <c r="D50" s="277" t="s">
        <v>880</v>
      </c>
      <c r="E50" s="316" t="s">
        <v>881</v>
      </c>
      <c r="F50" s="258" t="s">
        <v>820</v>
      </c>
    </row>
    <row r="51" spans="1:6" s="314" customFormat="1" ht="30.65" customHeight="1" x14ac:dyDescent="0.25">
      <c r="A51" s="274" t="s">
        <v>769</v>
      </c>
      <c r="B51" s="275" t="s">
        <v>864</v>
      </c>
      <c r="C51" s="276" t="s">
        <v>869</v>
      </c>
      <c r="D51" s="277" t="s">
        <v>882</v>
      </c>
      <c r="E51" s="315" t="s">
        <v>883</v>
      </c>
      <c r="F51" s="258" t="s">
        <v>820</v>
      </c>
    </row>
    <row r="52" spans="1:6" s="305" customFormat="1" ht="30.65" customHeight="1" x14ac:dyDescent="0.4">
      <c r="A52" s="274" t="s">
        <v>769</v>
      </c>
      <c r="B52" s="275" t="s">
        <v>864</v>
      </c>
      <c r="C52" s="276" t="s">
        <v>869</v>
      </c>
      <c r="D52" s="277" t="s">
        <v>884</v>
      </c>
      <c r="E52" s="316" t="s">
        <v>885</v>
      </c>
      <c r="F52" s="258" t="s">
        <v>820</v>
      </c>
    </row>
    <row r="53" spans="1:6" s="305" customFormat="1" ht="30.65" customHeight="1" x14ac:dyDescent="0.4">
      <c r="A53" s="274" t="s">
        <v>769</v>
      </c>
      <c r="B53" s="275" t="s">
        <v>864</v>
      </c>
      <c r="C53" s="276" t="s">
        <v>869</v>
      </c>
      <c r="D53" s="277" t="s">
        <v>886</v>
      </c>
      <c r="E53" s="315" t="s">
        <v>887</v>
      </c>
      <c r="F53" s="258" t="s">
        <v>820</v>
      </c>
    </row>
    <row r="54" spans="1:6" s="305" customFormat="1" ht="30.65" customHeight="1" x14ac:dyDescent="0.4">
      <c r="A54" s="274" t="s">
        <v>769</v>
      </c>
      <c r="B54" s="275" t="s">
        <v>864</v>
      </c>
      <c r="C54" s="276" t="s">
        <v>869</v>
      </c>
      <c r="D54" s="277" t="s">
        <v>888</v>
      </c>
      <c r="E54" s="316" t="s">
        <v>889</v>
      </c>
      <c r="F54" s="258" t="s">
        <v>820</v>
      </c>
    </row>
    <row r="55" spans="1:6" s="314" customFormat="1" ht="30.65" customHeight="1" x14ac:dyDescent="0.25">
      <c r="A55" s="274" t="s">
        <v>769</v>
      </c>
      <c r="B55" s="275" t="s">
        <v>864</v>
      </c>
      <c r="C55" s="276" t="s">
        <v>869</v>
      </c>
      <c r="D55" s="277" t="s">
        <v>890</v>
      </c>
      <c r="E55" s="316" t="s">
        <v>891</v>
      </c>
      <c r="F55" s="258" t="s">
        <v>820</v>
      </c>
    </row>
    <row r="56" spans="1:6" s="314" customFormat="1" ht="30.65" customHeight="1" x14ac:dyDescent="0.25">
      <c r="A56" s="274" t="s">
        <v>769</v>
      </c>
      <c r="B56" s="275" t="s">
        <v>864</v>
      </c>
      <c r="C56" s="276" t="s">
        <v>869</v>
      </c>
      <c r="D56" s="277" t="s">
        <v>892</v>
      </c>
      <c r="E56" s="315" t="s">
        <v>893</v>
      </c>
      <c r="F56" s="258" t="s">
        <v>820</v>
      </c>
    </row>
    <row r="57" spans="1:6" s="314" customFormat="1" ht="30.65" customHeight="1" x14ac:dyDescent="0.25">
      <c r="A57" s="274" t="s">
        <v>769</v>
      </c>
      <c r="B57" s="275" t="s">
        <v>864</v>
      </c>
      <c r="C57" s="276" t="s">
        <v>869</v>
      </c>
      <c r="D57" s="277" t="s">
        <v>894</v>
      </c>
      <c r="E57" s="316" t="s">
        <v>895</v>
      </c>
      <c r="F57" s="258" t="s">
        <v>820</v>
      </c>
    </row>
    <row r="58" spans="1:6" s="305" customFormat="1" ht="30.65" customHeight="1" x14ac:dyDescent="0.4">
      <c r="A58" s="274" t="s">
        <v>769</v>
      </c>
      <c r="B58" s="275" t="s">
        <v>864</v>
      </c>
      <c r="C58" s="276" t="s">
        <v>869</v>
      </c>
      <c r="D58" s="277" t="s">
        <v>896</v>
      </c>
      <c r="E58" s="316" t="s">
        <v>897</v>
      </c>
      <c r="F58" s="258" t="s">
        <v>820</v>
      </c>
    </row>
    <row r="59" spans="1:6" s="305" customFormat="1" ht="30.65" customHeight="1" x14ac:dyDescent="0.4">
      <c r="A59" s="274" t="s">
        <v>769</v>
      </c>
      <c r="B59" s="275" t="s">
        <v>864</v>
      </c>
      <c r="C59" s="276" t="s">
        <v>869</v>
      </c>
      <c r="D59" s="277" t="s">
        <v>898</v>
      </c>
      <c r="E59" s="316" t="s">
        <v>899</v>
      </c>
      <c r="F59" s="258" t="s">
        <v>820</v>
      </c>
    </row>
    <row r="60" spans="1:6" s="305" customFormat="1" ht="30.65" customHeight="1" x14ac:dyDescent="0.4">
      <c r="A60" s="274" t="s">
        <v>769</v>
      </c>
      <c r="B60" s="275" t="s">
        <v>864</v>
      </c>
      <c r="C60" s="276" t="s">
        <v>869</v>
      </c>
      <c r="D60" s="270" t="s">
        <v>900</v>
      </c>
      <c r="E60" s="316" t="s">
        <v>901</v>
      </c>
      <c r="F60" s="258" t="s">
        <v>902</v>
      </c>
    </row>
    <row r="61" spans="1:6" s="317" customFormat="1" ht="30.65" customHeight="1" x14ac:dyDescent="0.25">
      <c r="A61" s="274" t="s">
        <v>769</v>
      </c>
      <c r="B61" s="275" t="s">
        <v>864</v>
      </c>
      <c r="C61" s="276" t="s">
        <v>869</v>
      </c>
      <c r="D61" s="270" t="s">
        <v>903</v>
      </c>
      <c r="E61" s="316" t="s">
        <v>904</v>
      </c>
      <c r="F61" s="258" t="s">
        <v>902</v>
      </c>
    </row>
    <row r="62" spans="1:6" s="305" customFormat="1" ht="30.65" customHeight="1" x14ac:dyDescent="0.4">
      <c r="A62" s="274" t="s">
        <v>769</v>
      </c>
      <c r="B62" s="275" t="s">
        <v>864</v>
      </c>
      <c r="C62" s="276" t="s">
        <v>869</v>
      </c>
      <c r="D62" s="270" t="s">
        <v>905</v>
      </c>
      <c r="E62" s="316" t="s">
        <v>906</v>
      </c>
      <c r="F62" s="258" t="s">
        <v>902</v>
      </c>
    </row>
    <row r="63" spans="1:6" s="305" customFormat="1" ht="30.65" customHeight="1" x14ac:dyDescent="0.4">
      <c r="A63" s="274" t="s">
        <v>769</v>
      </c>
      <c r="B63" s="275" t="s">
        <v>864</v>
      </c>
      <c r="C63" s="276" t="s">
        <v>869</v>
      </c>
      <c r="D63" s="270" t="s">
        <v>907</v>
      </c>
      <c r="E63" s="316" t="s">
        <v>904</v>
      </c>
      <c r="F63" s="258" t="s">
        <v>902</v>
      </c>
    </row>
    <row r="64" spans="1:6" s="305" customFormat="1" ht="30.65" customHeight="1" x14ac:dyDescent="0.4">
      <c r="A64" s="274" t="s">
        <v>769</v>
      </c>
      <c r="B64" s="275" t="s">
        <v>864</v>
      </c>
      <c r="C64" s="274" t="s">
        <v>908</v>
      </c>
      <c r="D64" s="259" t="s">
        <v>111</v>
      </c>
      <c r="E64" s="258" t="s">
        <v>909</v>
      </c>
      <c r="F64" s="258" t="s">
        <v>910</v>
      </c>
    </row>
    <row r="65" spans="1:7" s="305" customFormat="1" ht="30.65" customHeight="1" x14ac:dyDescent="0.4">
      <c r="A65" s="274" t="s">
        <v>769</v>
      </c>
      <c r="B65" s="275" t="s">
        <v>864</v>
      </c>
      <c r="C65" s="274" t="s">
        <v>908</v>
      </c>
      <c r="D65" s="259" t="s">
        <v>122</v>
      </c>
      <c r="E65" s="258" t="s">
        <v>911</v>
      </c>
      <c r="F65" s="258" t="s">
        <v>912</v>
      </c>
    </row>
    <row r="66" spans="1:7" s="305" customFormat="1" ht="30.65" customHeight="1" x14ac:dyDescent="0.4">
      <c r="A66" s="274" t="s">
        <v>769</v>
      </c>
      <c r="B66" s="275" t="s">
        <v>864</v>
      </c>
      <c r="C66" s="274" t="s">
        <v>908</v>
      </c>
      <c r="D66" s="259" t="s">
        <v>913</v>
      </c>
      <c r="E66" s="258" t="s">
        <v>914</v>
      </c>
      <c r="F66" s="258" t="s">
        <v>912</v>
      </c>
    </row>
    <row r="67" spans="1:7" s="305" customFormat="1" ht="30.65" customHeight="1" x14ac:dyDescent="0.4">
      <c r="A67" s="274" t="s">
        <v>769</v>
      </c>
      <c r="B67" s="275" t="s">
        <v>864</v>
      </c>
      <c r="C67" s="274" t="s">
        <v>908</v>
      </c>
      <c r="D67" s="259" t="s">
        <v>915</v>
      </c>
      <c r="E67" s="258" t="s">
        <v>916</v>
      </c>
      <c r="F67" s="258" t="s">
        <v>912</v>
      </c>
    </row>
    <row r="68" spans="1:7" s="305" customFormat="1" ht="30.65" customHeight="1" x14ac:dyDescent="0.4">
      <c r="A68" s="270" t="s">
        <v>769</v>
      </c>
      <c r="B68" s="271" t="s">
        <v>917</v>
      </c>
      <c r="C68" s="274" t="s">
        <v>918</v>
      </c>
      <c r="D68" s="259" t="s">
        <v>217</v>
      </c>
      <c r="E68" s="258" t="s">
        <v>919</v>
      </c>
      <c r="F68" s="258" t="s">
        <v>920</v>
      </c>
    </row>
    <row r="69" spans="1:7" s="305" customFormat="1" ht="30.65" customHeight="1" x14ac:dyDescent="0.4">
      <c r="A69" s="270" t="s">
        <v>769</v>
      </c>
      <c r="B69" s="271" t="s">
        <v>917</v>
      </c>
      <c r="C69" s="274" t="s">
        <v>918</v>
      </c>
      <c r="D69" s="259" t="s">
        <v>921</v>
      </c>
      <c r="E69" s="258" t="s">
        <v>922</v>
      </c>
      <c r="F69" s="258" t="s">
        <v>920</v>
      </c>
    </row>
    <row r="70" spans="1:7" s="305" customFormat="1" ht="30.65" customHeight="1" x14ac:dyDescent="0.4">
      <c r="A70" s="270" t="s">
        <v>769</v>
      </c>
      <c r="B70" s="271" t="s">
        <v>917</v>
      </c>
      <c r="C70" s="270" t="s">
        <v>923</v>
      </c>
      <c r="D70" s="270" t="s">
        <v>924</v>
      </c>
      <c r="E70" s="258" t="s">
        <v>925</v>
      </c>
      <c r="F70" s="258" t="s">
        <v>820</v>
      </c>
    </row>
    <row r="71" spans="1:7" s="305" customFormat="1" ht="30.65" customHeight="1" x14ac:dyDescent="0.4">
      <c r="A71" s="270" t="s">
        <v>769</v>
      </c>
      <c r="B71" s="271" t="s">
        <v>917</v>
      </c>
      <c r="C71" s="277" t="s">
        <v>926</v>
      </c>
      <c r="D71" s="270" t="s">
        <v>927</v>
      </c>
      <c r="E71" s="271" t="s">
        <v>928</v>
      </c>
      <c r="F71" s="258" t="s">
        <v>929</v>
      </c>
    </row>
    <row r="72" spans="1:7" s="305" customFormat="1" ht="30.65" customHeight="1" x14ac:dyDescent="0.4">
      <c r="A72" s="270" t="s">
        <v>769</v>
      </c>
      <c r="B72" s="271" t="s">
        <v>930</v>
      </c>
      <c r="C72" s="277" t="s">
        <v>931</v>
      </c>
      <c r="D72" s="270" t="s">
        <v>932</v>
      </c>
      <c r="E72" s="271" t="s">
        <v>933</v>
      </c>
      <c r="F72" s="258" t="s">
        <v>835</v>
      </c>
    </row>
    <row r="73" spans="1:7" s="317" customFormat="1" ht="30.65" customHeight="1" x14ac:dyDescent="0.25">
      <c r="A73" s="270" t="s">
        <v>769</v>
      </c>
      <c r="B73" s="271" t="s">
        <v>930</v>
      </c>
      <c r="C73" s="277" t="s">
        <v>931</v>
      </c>
      <c r="D73" s="259" t="s">
        <v>934</v>
      </c>
      <c r="E73" s="271" t="s">
        <v>935</v>
      </c>
      <c r="F73" s="271" t="s">
        <v>835</v>
      </c>
    </row>
    <row r="74" spans="1:7" s="305" customFormat="1" ht="30.65" customHeight="1" x14ac:dyDescent="0.4">
      <c r="A74" s="261" t="s">
        <v>769</v>
      </c>
      <c r="B74" s="273" t="s">
        <v>930</v>
      </c>
      <c r="C74" s="278" t="s">
        <v>931</v>
      </c>
      <c r="D74" s="279" t="s">
        <v>936</v>
      </c>
      <c r="E74" s="273" t="s">
        <v>937</v>
      </c>
      <c r="F74" s="273" t="s">
        <v>835</v>
      </c>
    </row>
    <row r="75" spans="1:7" s="305" customFormat="1" ht="30.65" customHeight="1" x14ac:dyDescent="0.4">
      <c r="A75" s="264" t="s">
        <v>769</v>
      </c>
      <c r="B75" s="266" t="s">
        <v>930</v>
      </c>
      <c r="C75" s="280" t="s">
        <v>931</v>
      </c>
      <c r="D75" s="281" t="s">
        <v>938</v>
      </c>
      <c r="E75" s="266" t="s">
        <v>939</v>
      </c>
      <c r="F75" s="266" t="s">
        <v>835</v>
      </c>
    </row>
    <row r="76" spans="1:7" s="305" customFormat="1" ht="30.65" customHeight="1" x14ac:dyDescent="0.4">
      <c r="A76" s="264" t="s">
        <v>769</v>
      </c>
      <c r="B76" s="266" t="s">
        <v>930</v>
      </c>
      <c r="C76" s="280" t="s">
        <v>931</v>
      </c>
      <c r="D76" s="281" t="s">
        <v>940</v>
      </c>
      <c r="E76" s="263" t="s">
        <v>941</v>
      </c>
      <c r="F76" s="266" t="s">
        <v>835</v>
      </c>
    </row>
    <row r="77" spans="1:7" s="305" customFormat="1" ht="30.65" customHeight="1" x14ac:dyDescent="0.4">
      <c r="A77" s="264" t="s">
        <v>769</v>
      </c>
      <c r="B77" s="266" t="s">
        <v>930</v>
      </c>
      <c r="C77" s="280" t="s">
        <v>931</v>
      </c>
      <c r="D77" s="281" t="s">
        <v>942</v>
      </c>
      <c r="E77" s="263" t="s">
        <v>943</v>
      </c>
      <c r="F77" s="266" t="s">
        <v>835</v>
      </c>
    </row>
    <row r="78" spans="1:7" s="305" customFormat="1" ht="30.65" customHeight="1" x14ac:dyDescent="0.4">
      <c r="A78" s="264" t="s">
        <v>769</v>
      </c>
      <c r="B78" s="266" t="s">
        <v>930</v>
      </c>
      <c r="C78" s="280" t="s">
        <v>931</v>
      </c>
      <c r="D78" s="281" t="s">
        <v>944</v>
      </c>
      <c r="E78" s="263" t="s">
        <v>945</v>
      </c>
      <c r="F78" s="266" t="s">
        <v>835</v>
      </c>
    </row>
    <row r="79" spans="1:7" s="305" customFormat="1" ht="30.65" customHeight="1" x14ac:dyDescent="0.4">
      <c r="A79" s="282" t="s">
        <v>769</v>
      </c>
      <c r="B79" s="283" t="s">
        <v>930</v>
      </c>
      <c r="C79" s="284" t="s">
        <v>931</v>
      </c>
      <c r="D79" s="285" t="s">
        <v>946</v>
      </c>
      <c r="E79" s="283" t="s">
        <v>947</v>
      </c>
      <c r="F79" s="283" t="s">
        <v>835</v>
      </c>
    </row>
    <row r="80" spans="1:7" s="305" customFormat="1" ht="30.65" hidden="1" customHeight="1" x14ac:dyDescent="0.4">
      <c r="A80" s="286" t="s">
        <v>948</v>
      </c>
      <c r="B80" s="287" t="s">
        <v>779</v>
      </c>
      <c r="C80" s="288" t="s">
        <v>949</v>
      </c>
      <c r="D80" s="286" t="s">
        <v>950</v>
      </c>
      <c r="E80" s="289" t="s">
        <v>951</v>
      </c>
      <c r="F80" s="289" t="s">
        <v>952</v>
      </c>
      <c r="G80" s="305" t="s">
        <v>771</v>
      </c>
    </row>
    <row r="81" spans="1:7" s="305" customFormat="1" ht="30.65" hidden="1" customHeight="1" x14ac:dyDescent="0.4">
      <c r="A81" s="286" t="s">
        <v>948</v>
      </c>
      <c r="B81" s="287" t="s">
        <v>779</v>
      </c>
      <c r="C81" s="288" t="s">
        <v>949</v>
      </c>
      <c r="D81" s="286" t="s">
        <v>953</v>
      </c>
      <c r="E81" s="289" t="s">
        <v>954</v>
      </c>
      <c r="F81" s="289" t="s">
        <v>952</v>
      </c>
      <c r="G81" s="305" t="s">
        <v>771</v>
      </c>
    </row>
    <row r="82" spans="1:7" s="305" customFormat="1" ht="30.65" hidden="1" customHeight="1" x14ac:dyDescent="0.4">
      <c r="A82" s="286" t="s">
        <v>948</v>
      </c>
      <c r="B82" s="287" t="s">
        <v>779</v>
      </c>
      <c r="C82" s="288" t="s">
        <v>955</v>
      </c>
      <c r="D82" s="286" t="s">
        <v>956</v>
      </c>
      <c r="E82" s="289" t="s">
        <v>957</v>
      </c>
      <c r="F82" s="287" t="s">
        <v>958</v>
      </c>
      <c r="G82" s="305" t="s">
        <v>771</v>
      </c>
    </row>
    <row r="83" spans="1:7" s="305" customFormat="1" ht="30.65" hidden="1" customHeight="1" x14ac:dyDescent="0.4">
      <c r="A83" s="286" t="s">
        <v>948</v>
      </c>
      <c r="B83" s="287" t="s">
        <v>779</v>
      </c>
      <c r="C83" s="288" t="s">
        <v>955</v>
      </c>
      <c r="D83" s="286" t="s">
        <v>959</v>
      </c>
      <c r="E83" s="289" t="s">
        <v>960</v>
      </c>
      <c r="F83" s="287" t="s">
        <v>961</v>
      </c>
      <c r="G83" s="305" t="s">
        <v>771</v>
      </c>
    </row>
    <row r="84" spans="1:7" s="305" customFormat="1" ht="30.65" hidden="1" customHeight="1" x14ac:dyDescent="0.4">
      <c r="A84" s="286" t="s">
        <v>948</v>
      </c>
      <c r="B84" s="287" t="s">
        <v>779</v>
      </c>
      <c r="C84" s="288" t="s">
        <v>955</v>
      </c>
      <c r="D84" s="286" t="s">
        <v>962</v>
      </c>
      <c r="E84" s="287" t="s">
        <v>963</v>
      </c>
      <c r="F84" s="287" t="s">
        <v>952</v>
      </c>
      <c r="G84" s="305" t="s">
        <v>771</v>
      </c>
    </row>
    <row r="85" spans="1:7" s="305" customFormat="1" ht="30.65" hidden="1" customHeight="1" x14ac:dyDescent="0.4">
      <c r="A85" s="286" t="s">
        <v>948</v>
      </c>
      <c r="B85" s="287" t="s">
        <v>859</v>
      </c>
      <c r="C85" s="288" t="s">
        <v>964</v>
      </c>
      <c r="D85" s="286" t="s">
        <v>965</v>
      </c>
      <c r="E85" s="289" t="s">
        <v>966</v>
      </c>
      <c r="F85" s="289" t="s">
        <v>967</v>
      </c>
      <c r="G85" s="305" t="s">
        <v>771</v>
      </c>
    </row>
    <row r="86" spans="1:7" s="305" customFormat="1" ht="30.65" hidden="1" customHeight="1" x14ac:dyDescent="0.4">
      <c r="A86" s="286" t="s">
        <v>948</v>
      </c>
      <c r="B86" s="287" t="s">
        <v>859</v>
      </c>
      <c r="C86" s="288" t="s">
        <v>964</v>
      </c>
      <c r="D86" s="286" t="s">
        <v>968</v>
      </c>
      <c r="E86" s="289" t="s">
        <v>969</v>
      </c>
      <c r="F86" s="289" t="s">
        <v>967</v>
      </c>
      <c r="G86" s="305" t="s">
        <v>771</v>
      </c>
    </row>
    <row r="87" spans="1:7" s="305" customFormat="1" ht="30.65" hidden="1" customHeight="1" x14ac:dyDescent="0.4">
      <c r="A87" s="286" t="s">
        <v>948</v>
      </c>
      <c r="B87" s="287" t="s">
        <v>859</v>
      </c>
      <c r="C87" s="288" t="s">
        <v>970</v>
      </c>
      <c r="D87" s="286" t="s">
        <v>861</v>
      </c>
      <c r="E87" s="289" t="s">
        <v>966</v>
      </c>
      <c r="F87" s="289" t="s">
        <v>967</v>
      </c>
      <c r="G87" s="305" t="s">
        <v>771</v>
      </c>
    </row>
    <row r="88" spans="1:7" s="305" customFormat="1" ht="30.65" hidden="1" customHeight="1" x14ac:dyDescent="0.4">
      <c r="A88" s="286" t="s">
        <v>948</v>
      </c>
      <c r="B88" s="287" t="s">
        <v>859</v>
      </c>
      <c r="C88" s="288" t="s">
        <v>970</v>
      </c>
      <c r="D88" s="286" t="s">
        <v>971</v>
      </c>
      <c r="E88" s="289" t="s">
        <v>969</v>
      </c>
      <c r="F88" s="289" t="s">
        <v>967</v>
      </c>
      <c r="G88" s="305" t="s">
        <v>771</v>
      </c>
    </row>
    <row r="89" spans="1:7" s="305" customFormat="1" ht="30.65" hidden="1" customHeight="1" x14ac:dyDescent="0.4">
      <c r="A89" s="286" t="s">
        <v>948</v>
      </c>
      <c r="B89" s="287" t="s">
        <v>972</v>
      </c>
      <c r="C89" s="288" t="s">
        <v>973</v>
      </c>
      <c r="D89" s="286" t="s">
        <v>974</v>
      </c>
      <c r="E89" s="289" t="s">
        <v>975</v>
      </c>
      <c r="F89" s="289" t="s">
        <v>976</v>
      </c>
      <c r="G89" s="305" t="s">
        <v>771</v>
      </c>
    </row>
    <row r="90" spans="1:7" s="305" customFormat="1" ht="30.65" hidden="1" customHeight="1" x14ac:dyDescent="0.4">
      <c r="A90" s="286" t="s">
        <v>948</v>
      </c>
      <c r="B90" s="287" t="s">
        <v>972</v>
      </c>
      <c r="C90" s="288" t="s">
        <v>973</v>
      </c>
      <c r="D90" s="286" t="s">
        <v>977</v>
      </c>
      <c r="E90" s="289" t="s">
        <v>978</v>
      </c>
      <c r="F90" s="289" t="s">
        <v>976</v>
      </c>
      <c r="G90" s="305" t="s">
        <v>771</v>
      </c>
    </row>
    <row r="91" spans="1:7" s="305" customFormat="1" ht="30.65" hidden="1" customHeight="1" x14ac:dyDescent="0.4">
      <c r="A91" s="286" t="s">
        <v>948</v>
      </c>
      <c r="B91" s="287" t="s">
        <v>972</v>
      </c>
      <c r="C91" s="288" t="s">
        <v>973</v>
      </c>
      <c r="D91" s="286" t="s">
        <v>979</v>
      </c>
      <c r="E91" s="289" t="s">
        <v>980</v>
      </c>
      <c r="F91" s="289" t="s">
        <v>976</v>
      </c>
      <c r="G91" s="305" t="s">
        <v>771</v>
      </c>
    </row>
    <row r="92" spans="1:7" s="305" customFormat="1" ht="30.65" hidden="1" customHeight="1" x14ac:dyDescent="0.4">
      <c r="A92" s="286" t="s">
        <v>948</v>
      </c>
      <c r="B92" s="287" t="s">
        <v>972</v>
      </c>
      <c r="C92" s="288" t="s">
        <v>973</v>
      </c>
      <c r="D92" s="286" t="s">
        <v>981</v>
      </c>
      <c r="E92" s="289" t="s">
        <v>982</v>
      </c>
      <c r="F92" s="289" t="s">
        <v>976</v>
      </c>
      <c r="G92" s="305" t="s">
        <v>771</v>
      </c>
    </row>
    <row r="93" spans="1:7" s="305" customFormat="1" ht="30.65" hidden="1" customHeight="1" x14ac:dyDescent="0.4">
      <c r="A93" s="286" t="s">
        <v>983</v>
      </c>
      <c r="B93" s="287" t="s">
        <v>779</v>
      </c>
      <c r="C93" s="288" t="s">
        <v>984</v>
      </c>
      <c r="D93" s="288" t="s">
        <v>985</v>
      </c>
      <c r="E93" s="287" t="s">
        <v>986</v>
      </c>
      <c r="F93" s="287" t="s">
        <v>987</v>
      </c>
      <c r="G93" s="305" t="s">
        <v>771</v>
      </c>
    </row>
    <row r="94" spans="1:7" s="305" customFormat="1" ht="30.65" hidden="1" customHeight="1" x14ac:dyDescent="0.4">
      <c r="A94" s="290" t="s">
        <v>983</v>
      </c>
      <c r="B94" s="318" t="s">
        <v>779</v>
      </c>
      <c r="C94" s="291" t="s">
        <v>988</v>
      </c>
      <c r="D94" s="292" t="s">
        <v>989</v>
      </c>
      <c r="E94" s="319" t="s">
        <v>990</v>
      </c>
      <c r="F94" s="263" t="s">
        <v>991</v>
      </c>
      <c r="G94" s="305" t="s">
        <v>771</v>
      </c>
    </row>
    <row r="95" spans="1:7" s="305" customFormat="1" ht="30.65" hidden="1" customHeight="1" x14ac:dyDescent="0.4">
      <c r="A95" s="264" t="s">
        <v>983</v>
      </c>
      <c r="B95" s="266" t="s">
        <v>779</v>
      </c>
      <c r="C95" s="280" t="s">
        <v>988</v>
      </c>
      <c r="D95" s="293" t="s">
        <v>992</v>
      </c>
      <c r="E95" s="320" t="s">
        <v>993</v>
      </c>
      <c r="F95" s="263" t="s">
        <v>991</v>
      </c>
      <c r="G95" s="305" t="s">
        <v>771</v>
      </c>
    </row>
    <row r="96" spans="1:7" s="305" customFormat="1" ht="30.65" hidden="1" customHeight="1" x14ac:dyDescent="0.4">
      <c r="A96" s="264" t="s">
        <v>983</v>
      </c>
      <c r="B96" s="266" t="s">
        <v>779</v>
      </c>
      <c r="C96" s="280" t="s">
        <v>988</v>
      </c>
      <c r="D96" s="293" t="s">
        <v>994</v>
      </c>
      <c r="E96" s="320" t="s">
        <v>995</v>
      </c>
      <c r="F96" s="263" t="s">
        <v>991</v>
      </c>
      <c r="G96" s="305" t="s">
        <v>771</v>
      </c>
    </row>
    <row r="97" spans="1:7" s="305" customFormat="1" ht="30.65" hidden="1" customHeight="1" x14ac:dyDescent="0.4">
      <c r="A97" s="264" t="s">
        <v>983</v>
      </c>
      <c r="B97" s="266" t="s">
        <v>779</v>
      </c>
      <c r="C97" s="280" t="s">
        <v>988</v>
      </c>
      <c r="D97" s="293" t="s">
        <v>996</v>
      </c>
      <c r="E97" s="320" t="s">
        <v>997</v>
      </c>
      <c r="F97" s="263" t="s">
        <v>998</v>
      </c>
      <c r="G97" s="305" t="s">
        <v>771</v>
      </c>
    </row>
    <row r="98" spans="1:7" s="305" customFormat="1" ht="30.65" hidden="1" customHeight="1" x14ac:dyDescent="0.4">
      <c r="A98" s="264" t="s">
        <v>983</v>
      </c>
      <c r="B98" s="266" t="s">
        <v>779</v>
      </c>
      <c r="C98" s="280" t="s">
        <v>988</v>
      </c>
      <c r="D98" s="293" t="s">
        <v>999</v>
      </c>
      <c r="E98" s="320" t="s">
        <v>1000</v>
      </c>
      <c r="F98" s="263" t="s">
        <v>998</v>
      </c>
      <c r="G98" s="305" t="s">
        <v>771</v>
      </c>
    </row>
    <row r="99" spans="1:7" s="305" customFormat="1" ht="30.65" hidden="1" customHeight="1" x14ac:dyDescent="0.4">
      <c r="A99" s="264" t="s">
        <v>983</v>
      </c>
      <c r="B99" s="266" t="s">
        <v>779</v>
      </c>
      <c r="C99" s="280" t="s">
        <v>988</v>
      </c>
      <c r="D99" s="293" t="s">
        <v>1001</v>
      </c>
      <c r="E99" s="320" t="s">
        <v>1002</v>
      </c>
      <c r="F99" s="263" t="s">
        <v>991</v>
      </c>
      <c r="G99" s="305" t="s">
        <v>771</v>
      </c>
    </row>
    <row r="100" spans="1:7" s="305" customFormat="1" ht="30.65" hidden="1" customHeight="1" x14ac:dyDescent="0.4">
      <c r="A100" s="264" t="s">
        <v>983</v>
      </c>
      <c r="B100" s="266" t="s">
        <v>779</v>
      </c>
      <c r="C100" s="280" t="s">
        <v>988</v>
      </c>
      <c r="D100" s="293" t="s">
        <v>1003</v>
      </c>
      <c r="E100" s="320" t="s">
        <v>1004</v>
      </c>
      <c r="F100" s="263" t="s">
        <v>991</v>
      </c>
      <c r="G100" s="305" t="s">
        <v>771</v>
      </c>
    </row>
    <row r="101" spans="1:7" s="305" customFormat="1" ht="30.65" hidden="1" customHeight="1" x14ac:dyDescent="0.4">
      <c r="A101" s="264" t="s">
        <v>983</v>
      </c>
      <c r="B101" s="266" t="s">
        <v>779</v>
      </c>
      <c r="C101" s="280" t="s">
        <v>988</v>
      </c>
      <c r="D101" s="293" t="s">
        <v>1005</v>
      </c>
      <c r="E101" s="320" t="s">
        <v>1006</v>
      </c>
      <c r="F101" s="263" t="s">
        <v>991</v>
      </c>
      <c r="G101" s="305" t="s">
        <v>771</v>
      </c>
    </row>
    <row r="102" spans="1:7" s="305" customFormat="1" ht="30.65" hidden="1" customHeight="1" x14ac:dyDescent="0.4">
      <c r="A102" s="264" t="s">
        <v>983</v>
      </c>
      <c r="B102" s="266" t="s">
        <v>779</v>
      </c>
      <c r="C102" s="280" t="s">
        <v>988</v>
      </c>
      <c r="D102" s="293" t="s">
        <v>1007</v>
      </c>
      <c r="E102" s="320" t="s">
        <v>1008</v>
      </c>
      <c r="F102" s="263" t="s">
        <v>998</v>
      </c>
      <c r="G102" s="305" t="s">
        <v>771</v>
      </c>
    </row>
    <row r="103" spans="1:7" s="305" customFormat="1" ht="30.65" hidden="1" customHeight="1" x14ac:dyDescent="0.4">
      <c r="A103" s="264" t="s">
        <v>983</v>
      </c>
      <c r="B103" s="266" t="s">
        <v>779</v>
      </c>
      <c r="C103" s="280" t="s">
        <v>988</v>
      </c>
      <c r="D103" s="294" t="s">
        <v>1009</v>
      </c>
      <c r="E103" s="321" t="s">
        <v>943</v>
      </c>
      <c r="F103" s="263" t="s">
        <v>991</v>
      </c>
      <c r="G103" s="305" t="s">
        <v>771</v>
      </c>
    </row>
    <row r="104" spans="1:7" s="305" customFormat="1" ht="30.65" hidden="1" customHeight="1" x14ac:dyDescent="0.4">
      <c r="A104" s="264" t="s">
        <v>983</v>
      </c>
      <c r="B104" s="266" t="s">
        <v>779</v>
      </c>
      <c r="C104" s="280" t="s">
        <v>988</v>
      </c>
      <c r="D104" s="295" t="s">
        <v>1010</v>
      </c>
      <c r="E104" s="263" t="s">
        <v>945</v>
      </c>
      <c r="F104" s="266" t="s">
        <v>987</v>
      </c>
      <c r="G104" s="305" t="s">
        <v>771</v>
      </c>
    </row>
    <row r="105" spans="1:7" s="305" customFormat="1" ht="30.65" hidden="1" customHeight="1" x14ac:dyDescent="0.4">
      <c r="A105" s="264" t="s">
        <v>983</v>
      </c>
      <c r="B105" s="266" t="s">
        <v>779</v>
      </c>
      <c r="C105" s="280" t="s">
        <v>988</v>
      </c>
      <c r="D105" s="296" t="s">
        <v>1011</v>
      </c>
      <c r="E105" s="322" t="s">
        <v>1012</v>
      </c>
      <c r="F105" s="266" t="s">
        <v>987</v>
      </c>
      <c r="G105" s="305" t="s">
        <v>771</v>
      </c>
    </row>
    <row r="106" spans="1:7" s="305" customFormat="1" ht="30.65" hidden="1" customHeight="1" x14ac:dyDescent="0.4">
      <c r="A106" s="297" t="s">
        <v>983</v>
      </c>
      <c r="B106" s="323" t="s">
        <v>779</v>
      </c>
      <c r="C106" s="298" t="s">
        <v>988</v>
      </c>
      <c r="D106" s="299" t="s">
        <v>1013</v>
      </c>
      <c r="E106" s="324" t="s">
        <v>1014</v>
      </c>
      <c r="F106" s="323" t="s">
        <v>987</v>
      </c>
      <c r="G106" s="305" t="s">
        <v>771</v>
      </c>
    </row>
    <row r="107" spans="1:7" s="305" customFormat="1" ht="30.65" hidden="1" customHeight="1" x14ac:dyDescent="0.4">
      <c r="A107" s="290" t="s">
        <v>983</v>
      </c>
      <c r="B107" s="318" t="s">
        <v>779</v>
      </c>
      <c r="C107" s="291" t="s">
        <v>988</v>
      </c>
      <c r="D107" s="300" t="s">
        <v>781</v>
      </c>
      <c r="E107" s="325" t="s">
        <v>1015</v>
      </c>
      <c r="F107" s="325" t="s">
        <v>991</v>
      </c>
      <c r="G107" s="305" t="s">
        <v>771</v>
      </c>
    </row>
    <row r="108" spans="1:7" s="305" customFormat="1" ht="30.65" hidden="1" customHeight="1" x14ac:dyDescent="0.4">
      <c r="A108" s="264" t="s">
        <v>983</v>
      </c>
      <c r="B108" s="266" t="s">
        <v>779</v>
      </c>
      <c r="C108" s="280" t="s">
        <v>988</v>
      </c>
      <c r="D108" s="295" t="s">
        <v>1016</v>
      </c>
      <c r="E108" s="263" t="s">
        <v>1017</v>
      </c>
      <c r="F108" s="263" t="s">
        <v>998</v>
      </c>
      <c r="G108" s="305" t="s">
        <v>771</v>
      </c>
    </row>
    <row r="109" spans="1:7" s="305" customFormat="1" ht="30.65" hidden="1" customHeight="1" x14ac:dyDescent="0.4">
      <c r="A109" s="264" t="s">
        <v>983</v>
      </c>
      <c r="B109" s="266" t="s">
        <v>779</v>
      </c>
      <c r="C109" s="280" t="s">
        <v>988</v>
      </c>
      <c r="D109" s="295" t="s">
        <v>1018</v>
      </c>
      <c r="E109" s="263" t="s">
        <v>1019</v>
      </c>
      <c r="F109" s="263" t="s">
        <v>991</v>
      </c>
      <c r="G109" s="305" t="s">
        <v>771</v>
      </c>
    </row>
    <row r="110" spans="1:7" s="305" customFormat="1" ht="30.65" hidden="1" customHeight="1" x14ac:dyDescent="0.4">
      <c r="A110" s="264" t="s">
        <v>983</v>
      </c>
      <c r="B110" s="266" t="s">
        <v>779</v>
      </c>
      <c r="C110" s="280" t="s">
        <v>988</v>
      </c>
      <c r="D110" s="295" t="s">
        <v>1020</v>
      </c>
      <c r="E110" s="263" t="s">
        <v>1021</v>
      </c>
      <c r="F110" s="263" t="s">
        <v>991</v>
      </c>
      <c r="G110" s="305" t="s">
        <v>771</v>
      </c>
    </row>
    <row r="111" spans="1:7" s="305" customFormat="1" ht="30.65" hidden="1" customHeight="1" x14ac:dyDescent="0.4">
      <c r="A111" s="264" t="s">
        <v>983</v>
      </c>
      <c r="B111" s="266" t="s">
        <v>779</v>
      </c>
      <c r="C111" s="280" t="s">
        <v>988</v>
      </c>
      <c r="D111" s="295" t="s">
        <v>1022</v>
      </c>
      <c r="E111" s="263" t="s">
        <v>1023</v>
      </c>
      <c r="F111" s="263" t="s">
        <v>998</v>
      </c>
      <c r="G111" s="305" t="s">
        <v>771</v>
      </c>
    </row>
    <row r="112" spans="1:7" s="305" customFormat="1" ht="30.65" hidden="1" customHeight="1" x14ac:dyDescent="0.4">
      <c r="A112" s="264" t="s">
        <v>983</v>
      </c>
      <c r="B112" s="266" t="s">
        <v>779</v>
      </c>
      <c r="C112" s="280" t="s">
        <v>988</v>
      </c>
      <c r="D112" s="295" t="s">
        <v>1024</v>
      </c>
      <c r="E112" s="263" t="s">
        <v>1025</v>
      </c>
      <c r="F112" s="263" t="s">
        <v>991</v>
      </c>
      <c r="G112" s="305" t="s">
        <v>771</v>
      </c>
    </row>
    <row r="113" spans="1:7" s="305" customFormat="1" ht="30.65" hidden="1" customHeight="1" x14ac:dyDescent="0.4">
      <c r="A113" s="264" t="s">
        <v>983</v>
      </c>
      <c r="B113" s="266" t="s">
        <v>779</v>
      </c>
      <c r="C113" s="280" t="s">
        <v>988</v>
      </c>
      <c r="D113" s="295" t="s">
        <v>1026</v>
      </c>
      <c r="E113" s="263" t="s">
        <v>1027</v>
      </c>
      <c r="F113" s="263" t="s">
        <v>998</v>
      </c>
      <c r="G113" s="305" t="s">
        <v>771</v>
      </c>
    </row>
    <row r="114" spans="1:7" s="305" customFormat="1" ht="30.65" hidden="1" customHeight="1" x14ac:dyDescent="0.4">
      <c r="A114" s="264" t="s">
        <v>983</v>
      </c>
      <c r="B114" s="266" t="s">
        <v>779</v>
      </c>
      <c r="C114" s="280" t="s">
        <v>988</v>
      </c>
      <c r="D114" s="295" t="s">
        <v>1028</v>
      </c>
      <c r="E114" s="263" t="s">
        <v>943</v>
      </c>
      <c r="F114" s="263" t="s">
        <v>1029</v>
      </c>
      <c r="G114" s="305" t="s">
        <v>771</v>
      </c>
    </row>
    <row r="115" spans="1:7" s="305" customFormat="1" ht="30.65" hidden="1" customHeight="1" x14ac:dyDescent="0.4">
      <c r="A115" s="264" t="s">
        <v>983</v>
      </c>
      <c r="B115" s="266" t="s">
        <v>779</v>
      </c>
      <c r="C115" s="280" t="s">
        <v>988</v>
      </c>
      <c r="D115" s="295" t="s">
        <v>1030</v>
      </c>
      <c r="E115" s="263" t="s">
        <v>945</v>
      </c>
      <c r="F115" s="266" t="s">
        <v>987</v>
      </c>
      <c r="G115" s="305" t="s">
        <v>771</v>
      </c>
    </row>
    <row r="116" spans="1:7" s="305" customFormat="1" ht="30.65" hidden="1" customHeight="1" x14ac:dyDescent="0.4">
      <c r="A116" s="301" t="s">
        <v>983</v>
      </c>
      <c r="B116" s="326" t="s">
        <v>779</v>
      </c>
      <c r="C116" s="302" t="s">
        <v>988</v>
      </c>
      <c r="D116" s="303" t="s">
        <v>1031</v>
      </c>
      <c r="E116" s="327" t="s">
        <v>1032</v>
      </c>
      <c r="F116" s="326" t="s">
        <v>987</v>
      </c>
      <c r="G116" s="305" t="s">
        <v>771</v>
      </c>
    </row>
    <row r="117" spans="1:7" s="305" customFormat="1" ht="30.65" hidden="1" customHeight="1" x14ac:dyDescent="0.4">
      <c r="A117" s="290" t="s">
        <v>983</v>
      </c>
      <c r="B117" s="318" t="s">
        <v>779</v>
      </c>
      <c r="C117" s="291" t="s">
        <v>988</v>
      </c>
      <c r="D117" s="290" t="s">
        <v>1033</v>
      </c>
      <c r="E117" s="318" t="s">
        <v>582</v>
      </c>
      <c r="F117" s="325" t="s">
        <v>991</v>
      </c>
      <c r="G117" s="305" t="s">
        <v>771</v>
      </c>
    </row>
    <row r="118" spans="1:7" s="305" customFormat="1" ht="30.65" hidden="1" customHeight="1" x14ac:dyDescent="0.4">
      <c r="A118" s="264" t="s">
        <v>983</v>
      </c>
      <c r="B118" s="266" t="s">
        <v>779</v>
      </c>
      <c r="C118" s="280" t="s">
        <v>988</v>
      </c>
      <c r="D118" s="264" t="s">
        <v>1034</v>
      </c>
      <c r="E118" s="266" t="s">
        <v>1035</v>
      </c>
      <c r="F118" s="325" t="s">
        <v>991</v>
      </c>
      <c r="G118" s="305" t="s">
        <v>771</v>
      </c>
    </row>
    <row r="119" spans="1:7" s="305" customFormat="1" ht="30.65" hidden="1" customHeight="1" x14ac:dyDescent="0.4">
      <c r="A119" s="264" t="s">
        <v>983</v>
      </c>
      <c r="B119" s="266" t="s">
        <v>779</v>
      </c>
      <c r="C119" s="280" t="s">
        <v>988</v>
      </c>
      <c r="D119" s="264" t="s">
        <v>1036</v>
      </c>
      <c r="E119" s="263" t="s">
        <v>798</v>
      </c>
      <c r="F119" s="325" t="s">
        <v>991</v>
      </c>
      <c r="G119" s="305" t="s">
        <v>771</v>
      </c>
    </row>
    <row r="120" spans="1:7" s="305" customFormat="1" ht="30.65" hidden="1" customHeight="1" x14ac:dyDescent="0.4">
      <c r="A120" s="264" t="s">
        <v>983</v>
      </c>
      <c r="B120" s="266" t="s">
        <v>779</v>
      </c>
      <c r="C120" s="280" t="s">
        <v>988</v>
      </c>
      <c r="D120" s="264" t="s">
        <v>1037</v>
      </c>
      <c r="E120" s="263" t="s">
        <v>800</v>
      </c>
      <c r="F120" s="325" t="s">
        <v>991</v>
      </c>
      <c r="G120" s="305" t="s">
        <v>771</v>
      </c>
    </row>
    <row r="121" spans="1:7" s="305" customFormat="1" ht="30.65" hidden="1" customHeight="1" x14ac:dyDescent="0.4">
      <c r="A121" s="264" t="s">
        <v>983</v>
      </c>
      <c r="B121" s="266" t="s">
        <v>779</v>
      </c>
      <c r="C121" s="280" t="s">
        <v>988</v>
      </c>
      <c r="D121" s="264" t="s">
        <v>1038</v>
      </c>
      <c r="E121" s="263" t="s">
        <v>802</v>
      </c>
      <c r="F121" s="325" t="s">
        <v>991</v>
      </c>
      <c r="G121" s="305" t="s">
        <v>771</v>
      </c>
    </row>
    <row r="122" spans="1:7" s="305" customFormat="1" ht="30.65" hidden="1" customHeight="1" x14ac:dyDescent="0.4">
      <c r="A122" s="264" t="s">
        <v>983</v>
      </c>
      <c r="B122" s="266" t="s">
        <v>779</v>
      </c>
      <c r="C122" s="280" t="s">
        <v>988</v>
      </c>
      <c r="D122" s="264" t="s">
        <v>1039</v>
      </c>
      <c r="E122" s="263" t="s">
        <v>804</v>
      </c>
      <c r="F122" s="325" t="s">
        <v>991</v>
      </c>
      <c r="G122" s="305" t="s">
        <v>771</v>
      </c>
    </row>
    <row r="123" spans="1:7" s="305" customFormat="1" ht="30.65" hidden="1" customHeight="1" x14ac:dyDescent="0.4">
      <c r="A123" s="264" t="s">
        <v>983</v>
      </c>
      <c r="B123" s="266" t="s">
        <v>779</v>
      </c>
      <c r="C123" s="280" t="s">
        <v>988</v>
      </c>
      <c r="D123" s="264" t="s">
        <v>1040</v>
      </c>
      <c r="E123" s="263" t="s">
        <v>806</v>
      </c>
      <c r="F123" s="325" t="s">
        <v>991</v>
      </c>
      <c r="G123" s="305" t="s">
        <v>771</v>
      </c>
    </row>
    <row r="124" spans="1:7" s="305" customFormat="1" ht="30.65" hidden="1" customHeight="1" x14ac:dyDescent="0.4">
      <c r="A124" s="264" t="s">
        <v>983</v>
      </c>
      <c r="B124" s="266" t="s">
        <v>779</v>
      </c>
      <c r="C124" s="280" t="s">
        <v>988</v>
      </c>
      <c r="D124" s="264" t="s">
        <v>1041</v>
      </c>
      <c r="E124" s="263" t="s">
        <v>808</v>
      </c>
      <c r="F124" s="325" t="s">
        <v>991</v>
      </c>
      <c r="G124" s="305" t="s">
        <v>771</v>
      </c>
    </row>
    <row r="125" spans="1:7" s="305" customFormat="1" ht="30.65" hidden="1" customHeight="1" x14ac:dyDescent="0.4">
      <c r="A125" s="264" t="s">
        <v>983</v>
      </c>
      <c r="B125" s="266" t="s">
        <v>779</v>
      </c>
      <c r="C125" s="280" t="s">
        <v>988</v>
      </c>
      <c r="D125" s="264" t="s">
        <v>1042</v>
      </c>
      <c r="E125" s="263" t="s">
        <v>810</v>
      </c>
      <c r="F125" s="325" t="s">
        <v>991</v>
      </c>
      <c r="G125" s="305" t="s">
        <v>771</v>
      </c>
    </row>
    <row r="126" spans="1:7" s="305" customFormat="1" ht="30.65" hidden="1" customHeight="1" x14ac:dyDescent="0.4">
      <c r="A126" s="264" t="s">
        <v>983</v>
      </c>
      <c r="B126" s="266" t="s">
        <v>779</v>
      </c>
      <c r="C126" s="280" t="s">
        <v>988</v>
      </c>
      <c r="D126" s="264" t="s">
        <v>1043</v>
      </c>
      <c r="E126" s="263" t="s">
        <v>812</v>
      </c>
      <c r="F126" s="325" t="s">
        <v>991</v>
      </c>
      <c r="G126" s="305" t="s">
        <v>771</v>
      </c>
    </row>
    <row r="127" spans="1:7" s="305" customFormat="1" ht="30.65" hidden="1" customHeight="1" x14ac:dyDescent="0.4">
      <c r="A127" s="264" t="s">
        <v>983</v>
      </c>
      <c r="B127" s="266" t="s">
        <v>779</v>
      </c>
      <c r="C127" s="280" t="s">
        <v>988</v>
      </c>
      <c r="D127" s="264" t="s">
        <v>1044</v>
      </c>
      <c r="E127" s="263" t="s">
        <v>813</v>
      </c>
      <c r="F127" s="325" t="s">
        <v>991</v>
      </c>
      <c r="G127" s="305" t="s">
        <v>771</v>
      </c>
    </row>
    <row r="128" spans="1:7" s="305" customFormat="1" ht="30.65" hidden="1" customHeight="1" x14ac:dyDescent="0.4">
      <c r="A128" s="301" t="s">
        <v>983</v>
      </c>
      <c r="B128" s="326" t="s">
        <v>779</v>
      </c>
      <c r="C128" s="302" t="s">
        <v>988</v>
      </c>
      <c r="D128" s="301" t="s">
        <v>1045</v>
      </c>
      <c r="E128" s="327" t="s">
        <v>815</v>
      </c>
      <c r="F128" s="325" t="s">
        <v>991</v>
      </c>
      <c r="G128" s="305" t="s">
        <v>771</v>
      </c>
    </row>
    <row r="129" spans="1:7" s="305" customFormat="1" ht="30.65" hidden="1" customHeight="1" x14ac:dyDescent="0.4">
      <c r="A129" s="286" t="s">
        <v>983</v>
      </c>
      <c r="B129" s="287" t="s">
        <v>779</v>
      </c>
      <c r="C129" s="288" t="s">
        <v>1046</v>
      </c>
      <c r="D129" s="286" t="s">
        <v>1047</v>
      </c>
      <c r="E129" s="289" t="s">
        <v>854</v>
      </c>
      <c r="F129" s="289" t="s">
        <v>987</v>
      </c>
      <c r="G129" s="305" t="s">
        <v>771</v>
      </c>
    </row>
    <row r="130" spans="1:7" s="305" customFormat="1" ht="30.65" hidden="1" customHeight="1" x14ac:dyDescent="0.4">
      <c r="A130" s="286" t="s">
        <v>983</v>
      </c>
      <c r="B130" s="287" t="s">
        <v>779</v>
      </c>
      <c r="C130" s="288" t="s">
        <v>1046</v>
      </c>
      <c r="D130" s="286" t="s">
        <v>819</v>
      </c>
      <c r="E130" s="289" t="s">
        <v>857</v>
      </c>
      <c r="F130" s="289" t="s">
        <v>987</v>
      </c>
      <c r="G130" s="305" t="s">
        <v>771</v>
      </c>
    </row>
    <row r="131" spans="1:7" s="305" customFormat="1" ht="30.65" hidden="1" customHeight="1" x14ac:dyDescent="0.4">
      <c r="A131" s="286" t="s">
        <v>983</v>
      </c>
      <c r="B131" s="287" t="s">
        <v>779</v>
      </c>
      <c r="C131" s="288" t="s">
        <v>1046</v>
      </c>
      <c r="D131" s="286" t="s">
        <v>834</v>
      </c>
      <c r="E131" s="289" t="s">
        <v>1048</v>
      </c>
      <c r="F131" s="289" t="s">
        <v>987</v>
      </c>
      <c r="G131" s="305" t="s">
        <v>771</v>
      </c>
    </row>
    <row r="132" spans="1:7" s="305" customFormat="1" ht="30.65" hidden="1" customHeight="1" x14ac:dyDescent="0.4">
      <c r="A132" s="286" t="s">
        <v>983</v>
      </c>
      <c r="B132" s="287" t="s">
        <v>1049</v>
      </c>
      <c r="C132" s="288" t="s">
        <v>1050</v>
      </c>
      <c r="D132" s="286" t="s">
        <v>91</v>
      </c>
      <c r="E132" s="287" t="s">
        <v>867</v>
      </c>
      <c r="F132" s="289" t="s">
        <v>1051</v>
      </c>
      <c r="G132" s="305" t="s">
        <v>771</v>
      </c>
    </row>
    <row r="133" spans="1:7" s="305" customFormat="1" ht="30.65" hidden="1" customHeight="1" x14ac:dyDescent="0.4">
      <c r="A133" s="286" t="s">
        <v>983</v>
      </c>
      <c r="B133" s="287" t="s">
        <v>1049</v>
      </c>
      <c r="C133" s="288" t="s">
        <v>1050</v>
      </c>
      <c r="D133" s="286" t="s">
        <v>1052</v>
      </c>
      <c r="E133" s="287" t="s">
        <v>1053</v>
      </c>
      <c r="F133" s="289" t="s">
        <v>987</v>
      </c>
      <c r="G133" s="305" t="s">
        <v>771</v>
      </c>
    </row>
    <row r="134" spans="1:7" s="305" customFormat="1" ht="30.65" hidden="1" customHeight="1" x14ac:dyDescent="0.4">
      <c r="A134" s="286" t="s">
        <v>983</v>
      </c>
      <c r="B134" s="287" t="s">
        <v>1049</v>
      </c>
      <c r="C134" s="288" t="s">
        <v>1050</v>
      </c>
      <c r="D134" s="286" t="s">
        <v>1054</v>
      </c>
      <c r="E134" s="289" t="s">
        <v>1055</v>
      </c>
      <c r="F134" s="289" t="s">
        <v>998</v>
      </c>
      <c r="G134" s="305" t="s">
        <v>771</v>
      </c>
    </row>
    <row r="135" spans="1:7" s="305" customFormat="1" ht="30.65" hidden="1" customHeight="1" x14ac:dyDescent="0.4">
      <c r="A135" s="290" t="s">
        <v>983</v>
      </c>
      <c r="B135" s="318" t="s">
        <v>1049</v>
      </c>
      <c r="C135" s="291" t="s">
        <v>1050</v>
      </c>
      <c r="D135" s="290" t="s">
        <v>1056</v>
      </c>
      <c r="E135" s="325" t="s">
        <v>1057</v>
      </c>
      <c r="F135" s="325" t="s">
        <v>998</v>
      </c>
      <c r="G135" s="305" t="s">
        <v>771</v>
      </c>
    </row>
    <row r="136" spans="1:7" s="305" customFormat="1" ht="30.65" hidden="1" customHeight="1" x14ac:dyDescent="0.4">
      <c r="A136" s="264" t="s">
        <v>983</v>
      </c>
      <c r="B136" s="266" t="s">
        <v>1049</v>
      </c>
      <c r="C136" s="280" t="s">
        <v>1050</v>
      </c>
      <c r="D136" s="264" t="s">
        <v>1058</v>
      </c>
      <c r="E136" s="263" t="s">
        <v>1059</v>
      </c>
      <c r="F136" s="263" t="s">
        <v>998</v>
      </c>
      <c r="G136" s="305" t="s">
        <v>771</v>
      </c>
    </row>
    <row r="137" spans="1:7" s="305" customFormat="1" ht="30.65" hidden="1" customHeight="1" x14ac:dyDescent="0.4">
      <c r="A137" s="264" t="s">
        <v>983</v>
      </c>
      <c r="B137" s="266" t="s">
        <v>1049</v>
      </c>
      <c r="C137" s="280" t="s">
        <v>1050</v>
      </c>
      <c r="D137" s="264" t="s">
        <v>1060</v>
      </c>
      <c r="E137" s="263" t="s">
        <v>1061</v>
      </c>
      <c r="F137" s="263" t="s">
        <v>998</v>
      </c>
      <c r="G137" s="305" t="s">
        <v>771</v>
      </c>
    </row>
    <row r="138" spans="1:7" s="305" customFormat="1" ht="30.65" hidden="1" customHeight="1" x14ac:dyDescent="0.4">
      <c r="A138" s="264" t="s">
        <v>983</v>
      </c>
      <c r="B138" s="266" t="s">
        <v>1049</v>
      </c>
      <c r="C138" s="280" t="s">
        <v>1050</v>
      </c>
      <c r="D138" s="264" t="s">
        <v>1062</v>
      </c>
      <c r="E138" s="263" t="s">
        <v>1063</v>
      </c>
      <c r="F138" s="263" t="s">
        <v>998</v>
      </c>
      <c r="G138" s="305" t="s">
        <v>771</v>
      </c>
    </row>
    <row r="139" spans="1:7" s="305" customFormat="1" ht="30.65" hidden="1" customHeight="1" x14ac:dyDescent="0.4">
      <c r="A139" s="264" t="s">
        <v>983</v>
      </c>
      <c r="B139" s="266" t="s">
        <v>1049</v>
      </c>
      <c r="C139" s="280" t="s">
        <v>1050</v>
      </c>
      <c r="D139" s="264" t="s">
        <v>1064</v>
      </c>
      <c r="E139" s="263" t="s">
        <v>1065</v>
      </c>
      <c r="F139" s="263" t="s">
        <v>998</v>
      </c>
      <c r="G139" s="305" t="s">
        <v>771</v>
      </c>
    </row>
    <row r="140" spans="1:7" s="305" customFormat="1" ht="30.65" hidden="1" customHeight="1" x14ac:dyDescent="0.4">
      <c r="A140" s="301" t="s">
        <v>983</v>
      </c>
      <c r="B140" s="326" t="s">
        <v>1049</v>
      </c>
      <c r="C140" s="302" t="s">
        <v>1050</v>
      </c>
      <c r="D140" s="301" t="s">
        <v>1066</v>
      </c>
      <c r="E140" s="327" t="s">
        <v>1067</v>
      </c>
      <c r="F140" s="327" t="s">
        <v>998</v>
      </c>
      <c r="G140" s="305" t="s">
        <v>771</v>
      </c>
    </row>
    <row r="141" spans="1:7" s="305" customFormat="1" ht="30.65" hidden="1" customHeight="1" x14ac:dyDescent="0.4">
      <c r="A141" s="286" t="s">
        <v>983</v>
      </c>
      <c r="B141" s="287" t="s">
        <v>1049</v>
      </c>
      <c r="C141" s="288" t="s">
        <v>1050</v>
      </c>
      <c r="D141" s="288" t="s">
        <v>1068</v>
      </c>
      <c r="E141" s="289" t="s">
        <v>1069</v>
      </c>
      <c r="F141" s="287" t="s">
        <v>987</v>
      </c>
      <c r="G141" s="305" t="s">
        <v>771</v>
      </c>
    </row>
    <row r="142" spans="1:7" s="305" customFormat="1" ht="30.65" hidden="1" customHeight="1" x14ac:dyDescent="0.4">
      <c r="A142" s="286" t="s">
        <v>983</v>
      </c>
      <c r="B142" s="287" t="s">
        <v>972</v>
      </c>
      <c r="C142" s="288" t="s">
        <v>1070</v>
      </c>
      <c r="D142" s="288" t="s">
        <v>102</v>
      </c>
      <c r="E142" s="289" t="s">
        <v>531</v>
      </c>
      <c r="F142" s="287" t="s">
        <v>987</v>
      </c>
      <c r="G142" s="305" t="s">
        <v>771</v>
      </c>
    </row>
    <row r="143" spans="1:7" s="305" customFormat="1" ht="30.65" hidden="1" customHeight="1" x14ac:dyDescent="0.4">
      <c r="A143" s="286" t="s">
        <v>983</v>
      </c>
      <c r="B143" s="287" t="s">
        <v>1071</v>
      </c>
      <c r="C143" s="288" t="s">
        <v>1072</v>
      </c>
      <c r="D143" s="288" t="s">
        <v>191</v>
      </c>
      <c r="E143" s="289" t="s">
        <v>1073</v>
      </c>
      <c r="F143" s="287" t="s">
        <v>987</v>
      </c>
      <c r="G143" s="305" t="s">
        <v>771</v>
      </c>
    </row>
  </sheetData>
  <autoFilter ref="A2:G143" xr:uid="{384E7FB6-30E8-4C50-AF09-F3A23ECFCF8A}">
    <filterColumn colId="0">
      <filters>
        <filter val="PORTFOLIO COMPANY METRICS"/>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5CFDEE9EE3DD45A5048C7904C89069" ma:contentTypeVersion="4" ma:contentTypeDescription="Create a new document." ma:contentTypeScope="" ma:versionID="fc56bb7d7e1a4801a42b41fb77ceaba9">
  <xsd:schema xmlns:xsd="http://www.w3.org/2001/XMLSchema" xmlns:xs="http://www.w3.org/2001/XMLSchema" xmlns:p="http://schemas.microsoft.com/office/2006/metadata/properties" xmlns:ns2="a86b636f-5109-48b7-ba45-044cece85a58" targetNamespace="http://schemas.microsoft.com/office/2006/metadata/properties" ma:root="true" ma:fieldsID="850d13c9c5791f70bfc89d2600a6363b" ns2:_="">
    <xsd:import namespace="a86b636f-5109-48b7-ba45-044cece85a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b636f-5109-48b7-ba45-044cece85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F9B991-8ADC-4049-9223-73F56626A5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AC69FC6-F91D-4570-9A2C-3C05538D5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b636f-5109-48b7-ba45-044cece85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FC7B0F-0862-44BF-950A-5B3F8F84B767}">
  <ds:schemaRefs>
    <ds:schemaRef ds:uri="http://schemas.microsoft.com/sharepoint/v3/contenttype/forms"/>
  </ds:schemaRefs>
</ds:datastoreItem>
</file>

<file path=docMetadata/LabelInfo.xml><?xml version="1.0" encoding="utf-8"?>
<clbl:labelList xmlns:clbl="http://schemas.microsoft.com/office/2020/mipLabelMetadata">
  <clbl:label id="{285f4823-41f1-4bc9-ad03-346e3fbcafd9}" enabled="0" method="" siteId="{285f4823-41f1-4bc9-ad03-346e3fbcafd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IndexFI 26</vt:lpstr>
      <vt:lpstr>VEN_26</vt:lpstr>
      <vt:lpstr>Evolutions</vt:lpstr>
      <vt:lpstr>Stats</vt:lpstr>
      <vt:lpstr>Taxonomie</vt:lpstr>
      <vt:lpstr>IE Comparaison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Noella DE BERMINGHAM</dc:creator>
  <cp:keywords/>
  <dc:description/>
  <cp:lastModifiedBy>Damien BRISEMONTIER</cp:lastModifiedBy>
  <cp:revision/>
  <dcterms:created xsi:type="dcterms:W3CDTF">2023-10-24T19:01:36Z</dcterms:created>
  <dcterms:modified xsi:type="dcterms:W3CDTF">2025-11-20T16:42:36Z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0x010100F75CFDEE9EE3DD45A5048C7904C89069</vt:lpwstr>
  </property>
  <property fmtid="{D5CDD505-2E9C-101B-9397-08002B2CF9AE}" pid="3" name="MediaServiceImageTags">
    <vt:lpwstr/>
  </property>
  <property fmtid="{D5CDD505-2E9C-101B-9397-08002B2CF9AE}" pid="4" name="MSIP_Label_34fd501e-32c6-4744-b734-a225477eba41_Enabled">
    <vt:lpwstr>true</vt:lpwstr>
  </property>
  <property fmtid="{D5CDD505-2E9C-101B-9397-08002B2CF9AE}" pid="5" name="MSIP_Label_34fd501e-32c6-4744-b734-a225477eba41_SetDate">
    <vt:lpwstr>2024-11-25T17:15:29Z</vt:lpwstr>
  </property>
  <property fmtid="{D5CDD505-2E9C-101B-9397-08002B2CF9AE}" pid="6" name="MSIP_Label_34fd501e-32c6-4744-b734-a225477eba41_Method">
    <vt:lpwstr>Privileged</vt:lpwstr>
  </property>
  <property fmtid="{D5CDD505-2E9C-101B-9397-08002B2CF9AE}" pid="7" name="MSIP_Label_34fd501e-32c6-4744-b734-a225477eba41_Name">
    <vt:lpwstr>OFI INVEST AM - C2 - Interne</vt:lpwstr>
  </property>
  <property fmtid="{D5CDD505-2E9C-101B-9397-08002B2CF9AE}" pid="8" name="MSIP_Label_34fd501e-32c6-4744-b734-a225477eba41_SiteId">
    <vt:lpwstr>4f2d026e-e3b0-42f2-abfd-8d6fbe0a29c5</vt:lpwstr>
  </property>
  <property fmtid="{D5CDD505-2E9C-101B-9397-08002B2CF9AE}" pid="9" name="MSIP_Label_34fd501e-32c6-4744-b734-a225477eba41_ActionId">
    <vt:lpwstr>0bfb7fd1-aaa5-4952-81fc-00d97b3fe699</vt:lpwstr>
  </property>
  <property fmtid="{D5CDD505-2E9C-101B-9397-08002B2CF9AE}" pid="10" name="MSIP_Label_34fd501e-32c6-4744-b734-a225477eba41_ContentBits">
    <vt:lpwstr>2</vt:lpwstr>
  </property>
</Properties>
</file>